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2"/>
  </bookViews>
  <sheets>
    <sheet name="Лист1" sheetId="4" r:id="rId1"/>
    <sheet name="Лист2" sheetId="5" r:id="rId2"/>
    <sheet name="Завтрак" sheetId="1" r:id="rId3"/>
    <sheet name="Обед" sheetId="2" r:id="rId4"/>
    <sheet name="Лист3" sheetId="3" r:id="rId5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1"/>
  <c r="I16"/>
  <c r="I17"/>
  <c r="I18"/>
  <c r="I19"/>
  <c r="E21"/>
  <c r="F21"/>
  <c r="G21"/>
  <c r="H21"/>
  <c r="I23"/>
  <c r="I24"/>
  <c r="I25"/>
  <c r="I26"/>
  <c r="I27"/>
  <c r="I28"/>
  <c r="I29"/>
  <c r="E30"/>
  <c r="F30"/>
  <c r="G30"/>
  <c r="H30"/>
  <c r="I32"/>
  <c r="I33"/>
  <c r="I34"/>
  <c r="I35"/>
  <c r="I36"/>
  <c r="E37"/>
  <c r="F37"/>
  <c r="G37"/>
  <c r="H37"/>
  <c r="I39"/>
  <c r="I40"/>
  <c r="I41"/>
  <c r="I42"/>
  <c r="I43"/>
  <c r="I44"/>
  <c r="E45"/>
  <c r="F45"/>
  <c r="G45"/>
  <c r="H45"/>
  <c r="I47"/>
  <c r="I48"/>
  <c r="I49"/>
  <c r="I50"/>
  <c r="I51"/>
  <c r="E52"/>
  <c r="F52"/>
  <c r="G52"/>
  <c r="H52"/>
  <c r="I60"/>
  <c r="I61"/>
  <c r="I62"/>
  <c r="I63"/>
  <c r="I64"/>
  <c r="E65"/>
  <c r="F65"/>
  <c r="G65"/>
  <c r="H65"/>
  <c r="I67"/>
  <c r="I68"/>
  <c r="I69"/>
  <c r="I70"/>
  <c r="I71"/>
  <c r="E72"/>
  <c r="F72"/>
  <c r="G72"/>
  <c r="H72"/>
  <c r="I74"/>
  <c r="I75"/>
  <c r="I76"/>
  <c r="I77"/>
  <c r="I78"/>
  <c r="I79"/>
  <c r="E80"/>
  <c r="F80"/>
  <c r="G80"/>
  <c r="H80"/>
  <c r="I82"/>
  <c r="I83"/>
  <c r="I84"/>
  <c r="I85"/>
  <c r="I86"/>
  <c r="E87"/>
  <c r="F87"/>
  <c r="G87"/>
  <c r="H87"/>
  <c r="I89"/>
  <c r="I90"/>
  <c r="I91"/>
  <c r="I92"/>
  <c r="E94"/>
  <c r="F94"/>
  <c r="G94"/>
  <c r="H94"/>
  <c r="H90" i="2"/>
  <c r="I88"/>
  <c r="H88"/>
  <c r="G88"/>
  <c r="F88"/>
  <c r="E88"/>
  <c r="E90" s="1"/>
  <c r="I87"/>
  <c r="I86"/>
  <c r="I85"/>
  <c r="I84"/>
  <c r="I83"/>
  <c r="H81"/>
  <c r="G81"/>
  <c r="I81" s="1"/>
  <c r="F81"/>
  <c r="F90" s="1"/>
  <c r="E81"/>
  <c r="I80"/>
  <c r="I79"/>
  <c r="I78"/>
  <c r="I77"/>
  <c r="I76"/>
  <c r="I74"/>
  <c r="F74"/>
  <c r="E74"/>
  <c r="I73"/>
  <c r="I72"/>
  <c r="I71"/>
  <c r="I70"/>
  <c r="I69"/>
  <c r="H67"/>
  <c r="G67"/>
  <c r="F67"/>
  <c r="E67"/>
  <c r="I66"/>
  <c r="I65"/>
  <c r="I64"/>
  <c r="I63"/>
  <c r="I67" s="1"/>
  <c r="I62"/>
  <c r="H60"/>
  <c r="G60"/>
  <c r="I60" s="1"/>
  <c r="F60"/>
  <c r="E60"/>
  <c r="I59"/>
  <c r="I58"/>
  <c r="I57"/>
  <c r="I56"/>
  <c r="I55"/>
  <c r="E49"/>
  <c r="H47"/>
  <c r="G47"/>
  <c r="F47"/>
  <c r="F49" s="1"/>
  <c r="E47"/>
  <c r="I46"/>
  <c r="I45"/>
  <c r="I44"/>
  <c r="I43"/>
  <c r="I42"/>
  <c r="H40"/>
  <c r="I40" s="1"/>
  <c r="G40"/>
  <c r="G49" s="1"/>
  <c r="F40"/>
  <c r="E40"/>
  <c r="I39"/>
  <c r="I38"/>
  <c r="I37"/>
  <c r="I36"/>
  <c r="I35"/>
  <c r="H33"/>
  <c r="G33"/>
  <c r="F33"/>
  <c r="I33" s="1"/>
  <c r="E33"/>
  <c r="I32"/>
  <c r="I31"/>
  <c r="I30"/>
  <c r="I29"/>
  <c r="I28"/>
  <c r="H26"/>
  <c r="I26" s="1"/>
  <c r="G26"/>
  <c r="F26"/>
  <c r="E26"/>
  <c r="I25"/>
  <c r="I24"/>
  <c r="I23"/>
  <c r="I22"/>
  <c r="I21"/>
  <c r="H19"/>
  <c r="G19"/>
  <c r="F19"/>
  <c r="I19" s="1"/>
  <c r="E19"/>
  <c r="I18"/>
  <c r="I17"/>
  <c r="I16"/>
  <c r="I15"/>
  <c r="I14"/>
  <c r="I65" i="1" l="1"/>
  <c r="I30"/>
  <c r="I37"/>
  <c r="I21"/>
  <c r="H96"/>
  <c r="I87"/>
  <c r="G54"/>
  <c r="I45"/>
  <c r="I94"/>
  <c r="E96"/>
  <c r="I72"/>
  <c r="I52"/>
  <c r="F96"/>
  <c r="E54"/>
  <c r="G96"/>
  <c r="I80"/>
  <c r="F54"/>
  <c r="H54"/>
  <c r="I47" i="2"/>
  <c r="H49"/>
  <c r="I49" s="1"/>
  <c r="G90"/>
  <c r="I90" s="1"/>
  <c r="I96" i="1" l="1"/>
  <c r="I54"/>
</calcChain>
</file>

<file path=xl/sharedStrings.xml><?xml version="1.0" encoding="utf-8"?>
<sst xmlns="http://schemas.openxmlformats.org/spreadsheetml/2006/main" count="284" uniqueCount="109">
  <si>
    <t>Утверждаю: Генеральный директор ОАО "Владикавказский комбинат питания"</t>
  </si>
  <si>
    <t xml:space="preserve">_______________ </t>
  </si>
  <si>
    <t>"____"__________2021г</t>
  </si>
  <si>
    <t>День: понедельник-пятница</t>
  </si>
  <si>
    <t>Неделя: первая</t>
  </si>
  <si>
    <t>Сезон: осенне-зимний</t>
  </si>
  <si>
    <t>Возрастная категория: 7 - 11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</si>
  <si>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</si>
  <si>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</si>
  <si>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</si>
  <si>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</si>
  <si>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</si>
  <si>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</si>
  <si>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</si>
  <si>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</si>
  <si>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</si>
  <si>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</si>
  <si>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</si>
  <si>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Масло сливочное</t>
  </si>
  <si>
    <t>Акт/304</t>
  </si>
  <si>
    <t>Куриное филе с соусом «Карри» и  рисом отварным</t>
  </si>
  <si>
    <t>90/60/150</t>
  </si>
  <si>
    <t>Напиток из шиповника</t>
  </si>
  <si>
    <t>Хлеб пшеничный</t>
  </si>
  <si>
    <t>Хлеб ржаной</t>
  </si>
  <si>
    <t>Итого:</t>
  </si>
  <si>
    <t>Соотношение 1:1:4</t>
  </si>
  <si>
    <t>День 2</t>
  </si>
  <si>
    <t>Сыр полутвердый</t>
  </si>
  <si>
    <t>Каша гречневая молочная с маслом и сахаром</t>
  </si>
  <si>
    <t>200/10/10</t>
  </si>
  <si>
    <t>Какао с молоком</t>
  </si>
  <si>
    <t>Зефир</t>
  </si>
  <si>
    <t>Банан</t>
  </si>
  <si>
    <t>День 3</t>
  </si>
  <si>
    <t>Ватрушка с творогом</t>
  </si>
  <si>
    <t>Акт /171</t>
  </si>
  <si>
    <t>Тефтели  из индейки  с соусом  томатным  и кашей гречневой</t>
  </si>
  <si>
    <t>90/40/150</t>
  </si>
  <si>
    <t>Чай смородиново-яблочный</t>
  </si>
  <si>
    <t>День 4</t>
  </si>
  <si>
    <t>280/105</t>
  </si>
  <si>
    <t>Тефтели из говядины с соусом красным основным и макаронами отварными</t>
  </si>
  <si>
    <t>Чай с сахаром и лимоном</t>
  </si>
  <si>
    <t>180/12/7</t>
  </si>
  <si>
    <t>День 5</t>
  </si>
  <si>
    <t>234 /128</t>
  </si>
  <si>
    <t>Биточки рыбные в томатном соусе и пюре картофельным</t>
  </si>
  <si>
    <t>Итого в среднем за первую неделю</t>
  </si>
  <si>
    <t>Соотношение 1:1:4 в среднем за неделю</t>
  </si>
  <si>
    <t>Неделя: вторая</t>
  </si>
  <si>
    <t>День 6</t>
  </si>
  <si>
    <t>280/171</t>
  </si>
  <si>
    <t>Тефтели из говядины с соусом красным основным и кашей гречневой</t>
  </si>
  <si>
    <t>День 7</t>
  </si>
  <si>
    <t>Акт /105</t>
  </si>
  <si>
    <t>Куриное филе с соусом «Карри» и макаронами отварными</t>
  </si>
  <si>
    <t>День 8</t>
  </si>
  <si>
    <t>День9</t>
  </si>
  <si>
    <t>Яйцо вареное с икрой кабачковой</t>
  </si>
  <si>
    <t>1 шт./60</t>
  </si>
  <si>
    <t>Каша рисовая молочная с сахаром и маслом сливочным</t>
  </si>
  <si>
    <t>Йогурт питьевой</t>
  </si>
  <si>
    <t>1 шт</t>
  </si>
  <si>
    <t>День 10</t>
  </si>
  <si>
    <t>Сырники из творога с молоком сгущенным</t>
  </si>
  <si>
    <t>150/40</t>
  </si>
  <si>
    <t xml:space="preserve">Чай с сахаром </t>
  </si>
  <si>
    <t>200/15</t>
  </si>
  <si>
    <t>Итого в среднем за вторую неделю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</si>
  <si>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йодированнаня соль.</t>
  </si>
  <si>
    <t>Главный бухгалтер</t>
  </si>
  <si>
    <t>______________________</t>
  </si>
  <si>
    <t>Инженер-технолог</t>
  </si>
  <si>
    <t>Экономист</t>
  </si>
  <si>
    <t>Согласовано</t>
  </si>
  <si>
    <t>______________ А. Ш. Джиоев</t>
  </si>
  <si>
    <t>"____"____________2021г</t>
  </si>
  <si>
    <t>Примерное 10-дневное меню бесплатного питания учащихся 1 - 4 классов, обучающихся во вторую смену МБОУ СОШ  г. Владикавказа на 2021год.</t>
  </si>
  <si>
    <t>Салат из свежих огурцов</t>
  </si>
  <si>
    <t>Борщ со свежей капустой и картофелем и сметаной</t>
  </si>
  <si>
    <t>200/5</t>
  </si>
  <si>
    <t>Куриное филе с соусом  «Карри» и рисом отварным</t>
  </si>
  <si>
    <t>Акт № 105</t>
  </si>
  <si>
    <t>Салат из картофеля, кукурузы консерв., огурца соленого, моркови.</t>
  </si>
  <si>
    <t>Суп картофельный с горохом  и зеленью</t>
  </si>
  <si>
    <t>295 /203</t>
  </si>
  <si>
    <t>Котлета куриная с макаронами отварными и маслом сливочным</t>
  </si>
  <si>
    <t>90/150/5</t>
  </si>
  <si>
    <t>Компот из смородины</t>
  </si>
  <si>
    <t>Салат из белокочанной капусты</t>
  </si>
  <si>
    <t>Суп картофельный с фасолью и зеленью</t>
  </si>
  <si>
    <t xml:space="preserve">Компот из свежих яблок </t>
  </si>
  <si>
    <t>Суп картофельный с клецками, сметаной и зеленью</t>
  </si>
  <si>
    <t>Салат витаминный /1 вариант/</t>
  </si>
  <si>
    <t>Щи со свежей капустой и картофелем, сметаной</t>
  </si>
  <si>
    <t>Суп картофельный с макаронными изделиями и зеленью</t>
  </si>
  <si>
    <t>Суп  крестьянский с рисом</t>
  </si>
  <si>
    <t>Акт/202</t>
  </si>
  <si>
    <t>Винегрет</t>
  </si>
  <si>
    <t>Котлеты рыбные с томатным соусе пюре картофельным</t>
  </si>
  <si>
    <t>Икра кабачковая</t>
  </si>
  <si>
    <t>Тефтели  из индейки  с соусом томатным с  рисом отварным</t>
  </si>
  <si>
    <t>Котлета куриная с кашей пшеничной  в томатном соусе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</si>
  <si>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йодированная соль.</t>
  </si>
  <si>
    <t>УТВЕРЖДЕНО</t>
  </si>
  <si>
    <t xml:space="preserve"> Временно исполняющий обязанности Министра образования и науки Республики Северная Осетия-Алания</t>
  </si>
  <si>
    <t>Алибекова Э.М.__________________</t>
  </si>
  <si>
    <t>Единое 10-дневное меню для государственных и муниципальных общеобразовательных организаций Республики Северная Осетия - Алания,для организации бесплатного горячего питания обучающихся 1-4 классов, обучающихся в первую смену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</si>
</sst>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H108"/>
  <sheetViews>
    <sheetView tabSelected="1" view="pageBreakPreview" workbookViewId="0">
      <selection activeCell="C12" sqref="C12:C13"/>
    </sheetView>
  </sheetViews>
  <sheetFormatPr defaultRowHeight="15"/>
  <cols>
    <col min="1" max="1" width="7.140625" style="1" customWidth="1"/>
    <col min="2" max="2" width="10.28515625" style="2" customWidth="1"/>
    <col min="3" max="3" width="32.28515625" style="1" customWidth="1"/>
    <col min="4" max="4" width="10.5703125" style="2" customWidth="1"/>
    <col min="5" max="5" width="10.140625" style="3" customWidth="1"/>
    <col min="6" max="6" width="8.85546875" style="2" customWidth="1"/>
    <col min="7" max="7" width="10.28515625" style="2" customWidth="1"/>
    <col min="8" max="8" width="9" style="2" customWidth="1"/>
    <col min="9" max="9" width="8.1406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34" ht="24.6" customHeight="1">
      <c r="A1" s="4"/>
      <c r="B1" s="4"/>
      <c r="C1" s="4"/>
      <c r="D1" s="4"/>
      <c r="E1" s="50" t="s">
        <v>105</v>
      </c>
      <c r="F1" s="50"/>
      <c r="G1" s="50"/>
      <c r="H1" s="50"/>
      <c r="I1" s="50"/>
    </row>
    <row r="2" spans="1:934" ht="24.6" customHeight="1">
      <c r="A2" s="4"/>
      <c r="B2" s="4"/>
      <c r="C2" s="4"/>
      <c r="D2" s="39"/>
      <c r="E2" s="49" t="s">
        <v>106</v>
      </c>
      <c r="F2" s="49"/>
      <c r="G2" s="49"/>
      <c r="H2" s="49"/>
      <c r="I2" s="4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</row>
    <row r="3" spans="1:934" ht="24.6" customHeight="1">
      <c r="A3" s="4"/>
      <c r="B3" s="4"/>
      <c r="C3" s="4"/>
      <c r="D3" s="4"/>
      <c r="E3" s="49"/>
      <c r="F3" s="49"/>
      <c r="G3" s="49"/>
      <c r="H3" s="49"/>
      <c r="I3" s="4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</row>
    <row r="4" spans="1:934" ht="33" customHeight="1">
      <c r="E4" s="51" t="s">
        <v>107</v>
      </c>
      <c r="F4" s="51"/>
      <c r="G4" s="51"/>
      <c r="H4" s="51"/>
      <c r="I4" s="51"/>
    </row>
    <row r="5" spans="1:934" ht="25.5" customHeight="1">
      <c r="A5" s="52"/>
      <c r="B5" s="52"/>
      <c r="C5" s="52"/>
      <c r="E5" s="53" t="s">
        <v>2</v>
      </c>
      <c r="F5" s="53"/>
      <c r="G5" s="53"/>
      <c r="H5" s="53"/>
      <c r="I5" s="53"/>
    </row>
    <row r="7" spans="1:934" ht="15" customHeight="1">
      <c r="A7" s="40" t="s">
        <v>108</v>
      </c>
      <c r="B7" s="41"/>
      <c r="C7" s="41"/>
      <c r="D7" s="41"/>
      <c r="E7" s="41"/>
      <c r="F7" s="41"/>
      <c r="G7" s="41"/>
      <c r="H7" s="41"/>
      <c r="I7" s="42"/>
    </row>
    <row r="8" spans="1:934" ht="26.1" customHeight="1">
      <c r="A8" s="46" t="s">
        <v>3</v>
      </c>
      <c r="B8" s="47"/>
      <c r="C8" s="47"/>
      <c r="D8" s="47"/>
      <c r="E8" s="47"/>
      <c r="F8" s="47"/>
      <c r="G8" s="47"/>
      <c r="H8" s="47"/>
      <c r="I8" s="48"/>
    </row>
    <row r="9" spans="1:934" ht="15" customHeight="1">
      <c r="A9" s="46" t="s">
        <v>4</v>
      </c>
      <c r="B9" s="47"/>
      <c r="C9" s="47"/>
      <c r="D9" s="47"/>
      <c r="E9" s="47"/>
      <c r="F9" s="47"/>
      <c r="G9" s="47"/>
      <c r="H9" s="47"/>
      <c r="I9" s="48"/>
    </row>
    <row r="10" spans="1:934">
      <c r="A10" s="46" t="s">
        <v>5</v>
      </c>
      <c r="B10" s="47"/>
      <c r="C10" s="47"/>
      <c r="D10" s="47"/>
      <c r="E10" s="47"/>
      <c r="F10" s="47"/>
      <c r="G10" s="47"/>
      <c r="H10" s="47"/>
      <c r="I10" s="48"/>
    </row>
    <row r="11" spans="1:934">
      <c r="A11" s="46" t="s">
        <v>6</v>
      </c>
      <c r="B11" s="47"/>
      <c r="C11" s="47"/>
      <c r="D11" s="47"/>
      <c r="E11" s="47"/>
      <c r="F11" s="47"/>
      <c r="G11" s="47"/>
      <c r="H11" s="47"/>
      <c r="I11" s="48"/>
    </row>
    <row r="12" spans="1:934" ht="15" customHeight="1">
      <c r="A12" s="54" t="s">
        <v>7</v>
      </c>
      <c r="B12" s="54" t="s">
        <v>8</v>
      </c>
      <c r="C12" s="54" t="s">
        <v>9</v>
      </c>
      <c r="D12" s="43" t="s">
        <v>10</v>
      </c>
      <c r="E12" s="43" t="s">
        <v>11</v>
      </c>
      <c r="F12" s="40" t="s">
        <v>12</v>
      </c>
      <c r="G12" s="41"/>
      <c r="H12" s="42"/>
      <c r="I12" s="43" t="s">
        <v>13</v>
      </c>
    </row>
    <row r="13" spans="1:934" ht="51.75" customHeight="1">
      <c r="A13" s="54"/>
      <c r="B13" s="54"/>
      <c r="C13" s="54"/>
      <c r="D13" s="44"/>
      <c r="E13" s="44"/>
      <c r="F13" s="5" t="s">
        <v>14</v>
      </c>
      <c r="G13" s="5" t="s">
        <v>15</v>
      </c>
      <c r="H13" s="5" t="s">
        <v>16</v>
      </c>
      <c r="I13" s="44"/>
    </row>
    <row r="14" spans="1:934" ht="16.5" customHeight="1">
      <c r="A14" s="5">
        <v>1</v>
      </c>
      <c r="B14" s="6">
        <v>2</v>
      </c>
      <c r="C14" s="5">
        <v>3</v>
      </c>
      <c r="D14" s="6">
        <v>4</v>
      </c>
      <c r="E14" s="7">
        <v>5</v>
      </c>
      <c r="F14" s="6">
        <v>6</v>
      </c>
      <c r="G14" s="6">
        <v>7</v>
      </c>
      <c r="H14" s="6">
        <v>8</v>
      </c>
      <c r="I14" s="6">
        <v>9</v>
      </c>
    </row>
    <row r="15" spans="1:934">
      <c r="A15" s="45" t="s">
        <v>17</v>
      </c>
      <c r="B15" s="6">
        <v>14</v>
      </c>
      <c r="C15" s="8" t="s">
        <v>18</v>
      </c>
      <c r="D15" s="9">
        <v>10</v>
      </c>
      <c r="E15" s="10">
        <v>8</v>
      </c>
      <c r="F15" s="11">
        <v>0.05</v>
      </c>
      <c r="G15" s="11">
        <v>7.25</v>
      </c>
      <c r="H15" s="11">
        <v>0.08</v>
      </c>
      <c r="I15" s="11">
        <f>H15*4+G15*9+F15*4</f>
        <v>65.77</v>
      </c>
    </row>
    <row r="16" spans="1:934" ht="12.75" customHeight="1">
      <c r="A16" s="45"/>
      <c r="B16" s="6" t="s">
        <v>19</v>
      </c>
      <c r="C16" s="8" t="s">
        <v>20</v>
      </c>
      <c r="D16" s="9" t="s">
        <v>21</v>
      </c>
      <c r="E16" s="10">
        <v>51.5</v>
      </c>
      <c r="F16" s="11">
        <v>15.34</v>
      </c>
      <c r="G16" s="11">
        <v>14.99</v>
      </c>
      <c r="H16" s="11">
        <v>25.11</v>
      </c>
      <c r="I16" s="11">
        <f>H16*4+G16*9+F16*4</f>
        <v>296.70999999999998</v>
      </c>
    </row>
    <row r="17" spans="1:9">
      <c r="A17" s="45"/>
      <c r="B17" s="6">
        <v>388</v>
      </c>
      <c r="C17" s="8" t="s">
        <v>22</v>
      </c>
      <c r="D17" s="9">
        <v>200</v>
      </c>
      <c r="E17" s="10">
        <v>10.5</v>
      </c>
      <c r="F17" s="11">
        <v>0.68</v>
      </c>
      <c r="G17" s="11">
        <v>0.26</v>
      </c>
      <c r="H17" s="11">
        <v>20.76</v>
      </c>
      <c r="I17" s="11">
        <f>H17*4+G17*9+F17*4</f>
        <v>88.100000000000009</v>
      </c>
    </row>
    <row r="18" spans="1:9">
      <c r="A18" s="45"/>
      <c r="B18" s="6"/>
      <c r="C18" s="8" t="s">
        <v>23</v>
      </c>
      <c r="D18" s="9">
        <v>20</v>
      </c>
      <c r="E18" s="10">
        <v>1</v>
      </c>
      <c r="F18" s="11">
        <v>1.52</v>
      </c>
      <c r="G18" s="11">
        <v>0.16</v>
      </c>
      <c r="H18" s="11">
        <v>9.84</v>
      </c>
      <c r="I18" s="11">
        <f>H18*4+G18*9+F18*4</f>
        <v>46.879999999999995</v>
      </c>
    </row>
    <row r="19" spans="1:9">
      <c r="A19" s="45"/>
      <c r="B19" s="6"/>
      <c r="C19" s="8" t="s">
        <v>24</v>
      </c>
      <c r="D19" s="9">
        <v>20</v>
      </c>
      <c r="E19" s="10">
        <v>1</v>
      </c>
      <c r="F19" s="11">
        <v>1.32</v>
      </c>
      <c r="G19" s="11">
        <v>0.24</v>
      </c>
      <c r="H19" s="11">
        <v>6.68</v>
      </c>
      <c r="I19" s="11">
        <f>H19*4+G19*9+F19*4</f>
        <v>34.159999999999997</v>
      </c>
    </row>
    <row r="20" spans="1:9">
      <c r="A20" s="45"/>
      <c r="B20" s="6"/>
      <c r="C20" s="8"/>
      <c r="D20" s="9"/>
      <c r="E20" s="10"/>
      <c r="F20" s="11"/>
      <c r="G20" s="11"/>
      <c r="H20" s="11"/>
      <c r="I20" s="11"/>
    </row>
    <row r="21" spans="1:9">
      <c r="A21" s="45"/>
      <c r="B21" s="6"/>
      <c r="C21" s="12" t="s">
        <v>25</v>
      </c>
      <c r="D21" s="6"/>
      <c r="E21" s="13">
        <f>SUM(E15:E20)</f>
        <v>72</v>
      </c>
      <c r="F21" s="14">
        <f>SUM(F15:F20)</f>
        <v>18.91</v>
      </c>
      <c r="G21" s="14">
        <f>SUM(G15:G20)</f>
        <v>22.900000000000002</v>
      </c>
      <c r="H21" s="14">
        <f>SUM(H15:H20)</f>
        <v>62.470000000000006</v>
      </c>
      <c r="I21" s="14">
        <f>H21*4+G21*9+F21*4</f>
        <v>531.62</v>
      </c>
    </row>
    <row r="22" spans="1:9" s="15" customFormat="1" ht="12.75">
      <c r="A22" s="45"/>
      <c r="B22" s="6"/>
      <c r="C22" s="12" t="s">
        <v>26</v>
      </c>
      <c r="D22" s="6"/>
      <c r="E22" s="13"/>
    </row>
    <row r="23" spans="1:9" s="15" customFormat="1" ht="12.75">
      <c r="A23" s="45" t="s">
        <v>27</v>
      </c>
      <c r="B23" s="6">
        <v>15</v>
      </c>
      <c r="C23" s="8" t="s">
        <v>28</v>
      </c>
      <c r="D23" s="9">
        <v>20</v>
      </c>
      <c r="E23" s="10">
        <v>12</v>
      </c>
      <c r="F23" s="11">
        <v>4.6399999999999997</v>
      </c>
      <c r="G23" s="11">
        <v>3.93</v>
      </c>
      <c r="H23" s="11">
        <v>0</v>
      </c>
      <c r="I23" s="11">
        <f t="shared" ref="I23:I30" si="0">H23*4+G23*9+F23*4</f>
        <v>53.930000000000007</v>
      </c>
    </row>
    <row r="24" spans="1:9" ht="12.75" customHeight="1">
      <c r="A24" s="45"/>
      <c r="B24" s="6">
        <v>182</v>
      </c>
      <c r="C24" s="8" t="s">
        <v>29</v>
      </c>
      <c r="D24" s="9" t="s">
        <v>30</v>
      </c>
      <c r="E24" s="10">
        <v>24</v>
      </c>
      <c r="F24" s="11">
        <v>8.4</v>
      </c>
      <c r="G24" s="11">
        <v>11.08</v>
      </c>
      <c r="H24" s="11">
        <v>42.3</v>
      </c>
      <c r="I24" s="11">
        <f t="shared" si="0"/>
        <v>302.52</v>
      </c>
    </row>
    <row r="25" spans="1:9">
      <c r="A25" s="45"/>
      <c r="B25" s="6"/>
      <c r="C25" s="8" t="s">
        <v>23</v>
      </c>
      <c r="D25" s="9">
        <v>20</v>
      </c>
      <c r="E25" s="10">
        <v>1</v>
      </c>
      <c r="F25" s="11">
        <v>1.52</v>
      </c>
      <c r="G25" s="11">
        <v>0.16</v>
      </c>
      <c r="H25" s="11">
        <v>9.84</v>
      </c>
      <c r="I25" s="11">
        <f t="shared" si="0"/>
        <v>46.879999999999995</v>
      </c>
    </row>
    <row r="26" spans="1:9">
      <c r="A26" s="45"/>
      <c r="B26" s="6"/>
      <c r="C26" s="8" t="s">
        <v>24</v>
      </c>
      <c r="D26" s="9">
        <v>20</v>
      </c>
      <c r="E26" s="10">
        <v>1</v>
      </c>
      <c r="F26" s="11">
        <v>1.32</v>
      </c>
      <c r="G26" s="11">
        <v>0.24</v>
      </c>
      <c r="H26" s="11">
        <v>6.68</v>
      </c>
      <c r="I26" s="11">
        <f t="shared" si="0"/>
        <v>34.159999999999997</v>
      </c>
    </row>
    <row r="27" spans="1:9">
      <c r="A27" s="45"/>
      <c r="B27" s="6">
        <v>382</v>
      </c>
      <c r="C27" s="8" t="s">
        <v>31</v>
      </c>
      <c r="D27" s="9">
        <v>200</v>
      </c>
      <c r="E27" s="10">
        <v>14</v>
      </c>
      <c r="F27" s="11">
        <v>3.8</v>
      </c>
      <c r="G27" s="11">
        <v>3.9</v>
      </c>
      <c r="H27" s="11">
        <v>25.8</v>
      </c>
      <c r="I27" s="11">
        <f t="shared" si="0"/>
        <v>153.5</v>
      </c>
    </row>
    <row r="28" spans="1:9">
      <c r="A28" s="45"/>
      <c r="B28" s="6"/>
      <c r="C28" s="8" t="s">
        <v>32</v>
      </c>
      <c r="D28" s="9">
        <v>25</v>
      </c>
      <c r="E28" s="10">
        <v>7</v>
      </c>
      <c r="F28" s="16">
        <v>0.2</v>
      </c>
      <c r="G28" s="16">
        <v>2.5000000000000001E-2</v>
      </c>
      <c r="H28" s="16">
        <v>19.95</v>
      </c>
      <c r="I28" s="11">
        <f t="shared" si="0"/>
        <v>80.824999999999989</v>
      </c>
    </row>
    <row r="29" spans="1:9">
      <c r="A29" s="45"/>
      <c r="B29" s="6">
        <v>338</v>
      </c>
      <c r="C29" s="8" t="s">
        <v>33</v>
      </c>
      <c r="D29" s="9">
        <v>100</v>
      </c>
      <c r="E29" s="10">
        <v>13</v>
      </c>
      <c r="F29" s="11">
        <v>1.5</v>
      </c>
      <c r="G29" s="11">
        <v>0.5</v>
      </c>
      <c r="H29" s="11">
        <v>21</v>
      </c>
      <c r="I29" s="11">
        <f t="shared" si="0"/>
        <v>94.5</v>
      </c>
    </row>
    <row r="30" spans="1:9">
      <c r="A30" s="45"/>
      <c r="B30" s="6"/>
      <c r="C30" s="12" t="s">
        <v>25</v>
      </c>
      <c r="D30" s="6"/>
      <c r="E30" s="13">
        <f>SUM(E23:E29)</f>
        <v>72</v>
      </c>
      <c r="F30" s="14">
        <f>SUM(F23:F29)</f>
        <v>21.38</v>
      </c>
      <c r="G30" s="14">
        <f>SUM(G23:G29)</f>
        <v>19.834999999999997</v>
      </c>
      <c r="H30" s="14">
        <f>SUM(H23:H29)</f>
        <v>125.57000000000001</v>
      </c>
      <c r="I30" s="14">
        <f t="shared" si="0"/>
        <v>766.31500000000005</v>
      </c>
    </row>
    <row r="31" spans="1:9" s="15" customFormat="1" ht="12.75">
      <c r="A31" s="45"/>
      <c r="B31" s="6"/>
      <c r="C31" s="12" t="s">
        <v>26</v>
      </c>
      <c r="D31" s="6"/>
      <c r="E31" s="13"/>
    </row>
    <row r="32" spans="1:9" s="15" customFormat="1" ht="12.75">
      <c r="A32" s="45" t="s">
        <v>34</v>
      </c>
      <c r="B32" s="6">
        <v>410</v>
      </c>
      <c r="C32" s="8" t="s">
        <v>35</v>
      </c>
      <c r="D32" s="9">
        <v>75</v>
      </c>
      <c r="E32" s="10">
        <v>16</v>
      </c>
      <c r="F32" s="11">
        <v>8.26</v>
      </c>
      <c r="G32" s="11">
        <v>7.24</v>
      </c>
      <c r="H32" s="11">
        <v>27.2</v>
      </c>
      <c r="I32" s="11">
        <f t="shared" ref="I32:I37" si="1">H32*4+G32*9+F32*4</f>
        <v>206.99999999999997</v>
      </c>
    </row>
    <row r="33" spans="1:9" ht="12.75" customHeight="1">
      <c r="A33" s="45"/>
      <c r="B33" s="6" t="s">
        <v>36</v>
      </c>
      <c r="C33" s="8" t="s">
        <v>37</v>
      </c>
      <c r="D33" s="9" t="s">
        <v>38</v>
      </c>
      <c r="E33" s="10">
        <v>45.03</v>
      </c>
      <c r="F33" s="11">
        <v>13.14</v>
      </c>
      <c r="G33" s="11">
        <v>8.66</v>
      </c>
      <c r="H33" s="11">
        <v>35.28</v>
      </c>
      <c r="I33" s="11">
        <f t="shared" si="1"/>
        <v>271.62</v>
      </c>
    </row>
    <row r="34" spans="1:9">
      <c r="A34" s="45"/>
      <c r="B34" s="6"/>
      <c r="C34" s="8" t="s">
        <v>23</v>
      </c>
      <c r="D34" s="9">
        <v>20</v>
      </c>
      <c r="E34" s="10">
        <v>1</v>
      </c>
      <c r="F34" s="11">
        <v>1.52</v>
      </c>
      <c r="G34" s="11">
        <v>0.16</v>
      </c>
      <c r="H34" s="11">
        <v>9.84</v>
      </c>
      <c r="I34" s="11">
        <f t="shared" si="1"/>
        <v>46.879999999999995</v>
      </c>
    </row>
    <row r="35" spans="1:9">
      <c r="A35" s="45"/>
      <c r="B35" s="6"/>
      <c r="C35" s="8" t="s">
        <v>24</v>
      </c>
      <c r="D35" s="9">
        <v>20</v>
      </c>
      <c r="E35" s="10">
        <v>1</v>
      </c>
      <c r="F35" s="11">
        <v>1.32</v>
      </c>
      <c r="G35" s="11">
        <v>0.24</v>
      </c>
      <c r="H35" s="11">
        <v>6.68</v>
      </c>
      <c r="I35" s="11">
        <f t="shared" si="1"/>
        <v>34.159999999999997</v>
      </c>
    </row>
    <row r="36" spans="1:9">
      <c r="A36" s="45"/>
      <c r="B36" s="17">
        <v>376</v>
      </c>
      <c r="C36" s="18" t="s">
        <v>39</v>
      </c>
      <c r="D36" s="19">
        <v>200</v>
      </c>
      <c r="E36" s="19">
        <v>8.9700000000000006</v>
      </c>
      <c r="F36" s="20">
        <v>0.42</v>
      </c>
      <c r="G36" s="20">
        <v>0.18</v>
      </c>
      <c r="H36" s="20">
        <v>29.8</v>
      </c>
      <c r="I36" s="11">
        <f t="shared" si="1"/>
        <v>122.50000000000001</v>
      </c>
    </row>
    <row r="37" spans="1:9">
      <c r="A37" s="45"/>
      <c r="B37" s="6"/>
      <c r="C37" s="12" t="s">
        <v>25</v>
      </c>
      <c r="D37" s="6"/>
      <c r="E37" s="13">
        <f>SUM(E32:E36)</f>
        <v>72</v>
      </c>
      <c r="F37" s="14">
        <f>SUM(F32:F36)</f>
        <v>24.66</v>
      </c>
      <c r="G37" s="14">
        <f>SUM(G32:G36)</f>
        <v>16.479999999999997</v>
      </c>
      <c r="H37" s="14">
        <f>SUM(H32:H36)</f>
        <v>108.8</v>
      </c>
      <c r="I37" s="14">
        <f t="shared" si="1"/>
        <v>682.16</v>
      </c>
    </row>
    <row r="38" spans="1:9" s="15" customFormat="1" ht="12.75">
      <c r="A38" s="45"/>
      <c r="B38" s="6"/>
      <c r="C38" s="12" t="s">
        <v>26</v>
      </c>
      <c r="D38" s="6"/>
      <c r="E38" s="13"/>
    </row>
    <row r="39" spans="1:9" s="15" customFormat="1" ht="12.75">
      <c r="A39" s="45" t="s">
        <v>40</v>
      </c>
      <c r="B39" s="6">
        <v>15</v>
      </c>
      <c r="C39" s="8" t="s">
        <v>28</v>
      </c>
      <c r="D39" s="9">
        <v>20</v>
      </c>
      <c r="E39" s="10">
        <v>12</v>
      </c>
      <c r="F39" s="11">
        <v>4.6399999999999997</v>
      </c>
      <c r="G39" s="11">
        <v>3.93</v>
      </c>
      <c r="H39" s="11">
        <v>0</v>
      </c>
      <c r="I39" s="11">
        <f t="shared" ref="I39:I45" si="2">H39*4+G39*9+F39*4</f>
        <v>53.930000000000007</v>
      </c>
    </row>
    <row r="40" spans="1:9" ht="12.75" customHeight="1">
      <c r="A40" s="45"/>
      <c r="B40" s="6" t="s">
        <v>41</v>
      </c>
      <c r="C40" s="8" t="s">
        <v>42</v>
      </c>
      <c r="D40" s="9" t="s">
        <v>21</v>
      </c>
      <c r="E40" s="10">
        <v>47</v>
      </c>
      <c r="F40" s="11">
        <v>14.14</v>
      </c>
      <c r="G40" s="11">
        <v>14.09</v>
      </c>
      <c r="H40" s="11">
        <v>42.08</v>
      </c>
      <c r="I40" s="11">
        <f t="shared" si="2"/>
        <v>351.69</v>
      </c>
    </row>
    <row r="41" spans="1:9">
      <c r="A41" s="45"/>
      <c r="B41" s="6"/>
      <c r="C41" s="8" t="s">
        <v>23</v>
      </c>
      <c r="D41" s="9">
        <v>20</v>
      </c>
      <c r="E41" s="10">
        <v>1</v>
      </c>
      <c r="F41" s="11">
        <v>1.52</v>
      </c>
      <c r="G41" s="11">
        <v>0.16</v>
      </c>
      <c r="H41" s="11">
        <v>9.84</v>
      </c>
      <c r="I41" s="11">
        <f t="shared" si="2"/>
        <v>46.879999999999995</v>
      </c>
    </row>
    <row r="42" spans="1:9">
      <c r="A42" s="45"/>
      <c r="B42" s="6"/>
      <c r="C42" s="8" t="s">
        <v>24</v>
      </c>
      <c r="D42" s="9">
        <v>20</v>
      </c>
      <c r="E42" s="10">
        <v>1</v>
      </c>
      <c r="F42" s="11">
        <v>1.32</v>
      </c>
      <c r="G42" s="11">
        <v>0.24</v>
      </c>
      <c r="H42" s="11">
        <v>6.68</v>
      </c>
      <c r="I42" s="11">
        <f t="shared" si="2"/>
        <v>34.159999999999997</v>
      </c>
    </row>
    <row r="43" spans="1:9">
      <c r="A43" s="45"/>
      <c r="B43" s="6">
        <v>377</v>
      </c>
      <c r="C43" s="8" t="s">
        <v>43</v>
      </c>
      <c r="D43" s="9" t="s">
        <v>44</v>
      </c>
      <c r="E43" s="10">
        <v>4</v>
      </c>
      <c r="F43" s="11">
        <v>0.13</v>
      </c>
      <c r="G43" s="11">
        <v>0.02</v>
      </c>
      <c r="H43" s="11">
        <v>12.2</v>
      </c>
      <c r="I43" s="11">
        <f t="shared" si="2"/>
        <v>49.5</v>
      </c>
    </row>
    <row r="44" spans="1:9">
      <c r="A44" s="45"/>
      <c r="B44" s="6"/>
      <c r="C44" s="8" t="s">
        <v>32</v>
      </c>
      <c r="D44" s="9">
        <v>25</v>
      </c>
      <c r="E44" s="10">
        <v>7</v>
      </c>
      <c r="F44" s="16">
        <v>0.2</v>
      </c>
      <c r="G44" s="16">
        <v>0.03</v>
      </c>
      <c r="H44" s="16">
        <v>18.95</v>
      </c>
      <c r="I44" s="11">
        <f t="shared" si="2"/>
        <v>76.86999999999999</v>
      </c>
    </row>
    <row r="45" spans="1:9">
      <c r="A45" s="5"/>
      <c r="B45" s="6"/>
      <c r="C45" s="12" t="s">
        <v>25</v>
      </c>
      <c r="D45" s="6"/>
      <c r="E45" s="13">
        <f>SUM(E39:E44)</f>
        <v>72</v>
      </c>
      <c r="F45" s="14">
        <f>SUM(F39:F44)</f>
        <v>21.95</v>
      </c>
      <c r="G45" s="14">
        <f>SUM(G39:G44)</f>
        <v>18.47</v>
      </c>
      <c r="H45" s="14">
        <f>SUM(H39:H44)</f>
        <v>89.75</v>
      </c>
      <c r="I45" s="14">
        <f t="shared" si="2"/>
        <v>613.03</v>
      </c>
    </row>
    <row r="46" spans="1:9" s="15" customFormat="1" ht="12.75">
      <c r="A46" s="5"/>
      <c r="B46" s="6"/>
      <c r="C46" s="12" t="s">
        <v>26</v>
      </c>
      <c r="D46" s="6"/>
      <c r="E46" s="13"/>
    </row>
    <row r="47" spans="1:9" s="15" customFormat="1" ht="12.75">
      <c r="A47" s="45" t="s">
        <v>45</v>
      </c>
      <c r="B47" s="6">
        <v>15</v>
      </c>
      <c r="C47" s="8" t="s">
        <v>28</v>
      </c>
      <c r="D47" s="9">
        <v>15</v>
      </c>
      <c r="E47" s="10">
        <v>9</v>
      </c>
      <c r="F47" s="11">
        <v>3.48</v>
      </c>
      <c r="G47" s="11">
        <v>2.95</v>
      </c>
      <c r="H47" s="11">
        <v>0</v>
      </c>
      <c r="I47" s="11">
        <f t="shared" ref="I47:I52" si="3">H47*4+G47*9+F47*4</f>
        <v>40.47</v>
      </c>
    </row>
    <row r="48" spans="1:9" ht="12.75" customHeight="1">
      <c r="A48" s="45"/>
      <c r="B48" s="6" t="s">
        <v>46</v>
      </c>
      <c r="C48" s="8" t="s">
        <v>47</v>
      </c>
      <c r="D48" s="9" t="s">
        <v>38</v>
      </c>
      <c r="E48" s="10">
        <v>50.5</v>
      </c>
      <c r="F48" s="11">
        <v>13.87</v>
      </c>
      <c r="G48" s="11">
        <v>16.7</v>
      </c>
      <c r="H48" s="11">
        <v>35.229999999999997</v>
      </c>
      <c r="I48" s="11">
        <f t="shared" si="3"/>
        <v>346.7</v>
      </c>
    </row>
    <row r="49" spans="1:9">
      <c r="A49" s="45"/>
      <c r="B49" s="6">
        <v>388</v>
      </c>
      <c r="C49" s="8" t="s">
        <v>22</v>
      </c>
      <c r="D49" s="9">
        <v>200</v>
      </c>
      <c r="E49" s="10">
        <v>10.5</v>
      </c>
      <c r="F49" s="11">
        <v>0.68</v>
      </c>
      <c r="G49" s="11">
        <v>0.26</v>
      </c>
      <c r="H49" s="11">
        <v>20.76</v>
      </c>
      <c r="I49" s="11">
        <f t="shared" si="3"/>
        <v>88.100000000000009</v>
      </c>
    </row>
    <row r="50" spans="1:9">
      <c r="A50" s="45"/>
      <c r="B50" s="6"/>
      <c r="C50" s="8" t="s">
        <v>23</v>
      </c>
      <c r="D50" s="9">
        <v>20</v>
      </c>
      <c r="E50" s="10">
        <v>1</v>
      </c>
      <c r="F50" s="11">
        <v>1.52</v>
      </c>
      <c r="G50" s="11">
        <v>0.16</v>
      </c>
      <c r="H50" s="11">
        <v>9.84</v>
      </c>
      <c r="I50" s="11">
        <f t="shared" si="3"/>
        <v>46.879999999999995</v>
      </c>
    </row>
    <row r="51" spans="1:9">
      <c r="A51" s="45"/>
      <c r="B51" s="6"/>
      <c r="C51" s="8" t="s">
        <v>24</v>
      </c>
      <c r="D51" s="9">
        <v>20</v>
      </c>
      <c r="E51" s="10">
        <v>1</v>
      </c>
      <c r="F51" s="11">
        <v>1.32</v>
      </c>
      <c r="G51" s="11">
        <v>0.24</v>
      </c>
      <c r="H51" s="11">
        <v>6.68</v>
      </c>
      <c r="I51" s="11">
        <f t="shared" si="3"/>
        <v>34.159999999999997</v>
      </c>
    </row>
    <row r="52" spans="1:9">
      <c r="A52" s="5"/>
      <c r="B52" s="6"/>
      <c r="C52" s="12" t="s">
        <v>25</v>
      </c>
      <c r="D52" s="6"/>
      <c r="E52" s="13">
        <f>SUM(E47:E51)</f>
        <v>72</v>
      </c>
      <c r="F52" s="21">
        <f>SUM(F47:F51)</f>
        <v>20.869999999999997</v>
      </c>
      <c r="G52" s="21">
        <f>SUM(G47:G51)</f>
        <v>20.309999999999999</v>
      </c>
      <c r="H52" s="21">
        <f>SUM(H47:H51)</f>
        <v>72.509999999999991</v>
      </c>
      <c r="I52" s="21">
        <f t="shared" si="3"/>
        <v>556.30999999999995</v>
      </c>
    </row>
    <row r="53" spans="1:9" s="15" customFormat="1">
      <c r="A53" s="5"/>
      <c r="B53" s="22"/>
      <c r="C53" s="12" t="s">
        <v>26</v>
      </c>
      <c r="D53" s="6"/>
      <c r="E53" s="13"/>
      <c r="F53" s="23"/>
      <c r="G53" s="23"/>
      <c r="H53" s="23"/>
      <c r="I53" s="23"/>
    </row>
    <row r="54" spans="1:9" s="15" customFormat="1" ht="12.75">
      <c r="A54" s="55" t="s">
        <v>48</v>
      </c>
      <c r="B54" s="55"/>
      <c r="C54" s="55"/>
      <c r="D54" s="6"/>
      <c r="E54" s="13">
        <f>(E52+E45+E37+E30+E21)/5</f>
        <v>72</v>
      </c>
      <c r="F54" s="21">
        <f>(F52+F45+F37+F30+F21)/5</f>
        <v>21.553999999999995</v>
      </c>
      <c r="G54" s="21">
        <f>(G52+G45+G37+G30+G21)/5</f>
        <v>19.599</v>
      </c>
      <c r="H54" s="21">
        <f>(H52+H45+H37+H30+H21)/5</f>
        <v>91.820000000000007</v>
      </c>
      <c r="I54" s="21">
        <f>H54*4+G54*9+F54*4</f>
        <v>629.88700000000006</v>
      </c>
    </row>
    <row r="55" spans="1:9" s="15" customFormat="1" ht="12.75" customHeight="1">
      <c r="A55" s="55" t="s">
        <v>49</v>
      </c>
      <c r="B55" s="55"/>
      <c r="C55" s="55"/>
      <c r="D55" s="6"/>
      <c r="E55" s="13"/>
      <c r="F55" s="24">
        <v>1.02</v>
      </c>
      <c r="G55" s="24">
        <v>1.04</v>
      </c>
      <c r="H55" s="24">
        <v>4</v>
      </c>
      <c r="I55" s="23"/>
    </row>
    <row r="56" spans="1:9" s="15" customFormat="1" ht="12.75" customHeight="1">
      <c r="A56" s="46" t="s">
        <v>3</v>
      </c>
      <c r="B56" s="47"/>
      <c r="C56" s="47"/>
      <c r="D56" s="47"/>
      <c r="E56" s="47"/>
      <c r="F56" s="47"/>
      <c r="G56" s="47"/>
      <c r="H56" s="47"/>
      <c r="I56" s="48"/>
    </row>
    <row r="57" spans="1:9">
      <c r="A57" s="46" t="s">
        <v>50</v>
      </c>
      <c r="B57" s="47"/>
      <c r="C57" s="47"/>
      <c r="D57" s="47"/>
      <c r="E57" s="47"/>
      <c r="F57" s="47"/>
      <c r="G57" s="47"/>
      <c r="H57" s="47"/>
      <c r="I57" s="48"/>
    </row>
    <row r="58" spans="1:9">
      <c r="A58" s="46" t="s">
        <v>5</v>
      </c>
      <c r="B58" s="47"/>
      <c r="C58" s="47"/>
      <c r="D58" s="47"/>
      <c r="E58" s="47"/>
      <c r="F58" s="47"/>
      <c r="G58" s="47"/>
      <c r="H58" s="47"/>
      <c r="I58" s="48"/>
    </row>
    <row r="59" spans="1:9">
      <c r="A59" s="46" t="s">
        <v>6</v>
      </c>
      <c r="B59" s="47"/>
      <c r="C59" s="47"/>
      <c r="D59" s="47"/>
      <c r="E59" s="47"/>
      <c r="F59" s="47"/>
      <c r="G59" s="47"/>
      <c r="H59" s="47"/>
      <c r="I59" s="48"/>
    </row>
    <row r="60" spans="1:9">
      <c r="A60" s="45" t="s">
        <v>51</v>
      </c>
      <c r="B60" s="6">
        <v>15</v>
      </c>
      <c r="C60" s="8" t="s">
        <v>28</v>
      </c>
      <c r="D60" s="9">
        <v>15</v>
      </c>
      <c r="E60" s="10">
        <v>9</v>
      </c>
      <c r="F60" s="11">
        <v>3.48</v>
      </c>
      <c r="G60" s="11">
        <v>2.95</v>
      </c>
      <c r="H60" s="11">
        <v>0</v>
      </c>
      <c r="I60" s="11">
        <f t="shared" ref="I60:I65" si="4">H60*4+G60*9+F60*4</f>
        <v>40.47</v>
      </c>
    </row>
    <row r="61" spans="1:9" ht="12.75" customHeight="1">
      <c r="A61" s="45"/>
      <c r="B61" s="6" t="s">
        <v>52</v>
      </c>
      <c r="C61" s="8" t="s">
        <v>53</v>
      </c>
      <c r="D61" s="9" t="s">
        <v>21</v>
      </c>
      <c r="E61" s="10">
        <v>47</v>
      </c>
      <c r="F61" s="11">
        <v>15.85</v>
      </c>
      <c r="G61" s="11">
        <v>12.65</v>
      </c>
      <c r="H61" s="11">
        <v>46.39</v>
      </c>
      <c r="I61" s="11">
        <f t="shared" si="4"/>
        <v>362.81</v>
      </c>
    </row>
    <row r="62" spans="1:9" ht="33.6" customHeight="1">
      <c r="A62" s="45"/>
      <c r="B62" s="6">
        <v>382</v>
      </c>
      <c r="C62" s="8" t="s">
        <v>31</v>
      </c>
      <c r="D62" s="9">
        <v>200</v>
      </c>
      <c r="E62" s="10">
        <v>14</v>
      </c>
      <c r="F62" s="11">
        <v>3.8</v>
      </c>
      <c r="G62" s="11">
        <v>3.9</v>
      </c>
      <c r="H62" s="11">
        <v>25.8</v>
      </c>
      <c r="I62" s="11">
        <f t="shared" si="4"/>
        <v>153.5</v>
      </c>
    </row>
    <row r="63" spans="1:9">
      <c r="A63" s="45"/>
      <c r="B63" s="6"/>
      <c r="C63" s="8" t="s">
        <v>23</v>
      </c>
      <c r="D63" s="9">
        <v>20</v>
      </c>
      <c r="E63" s="10">
        <v>1</v>
      </c>
      <c r="F63" s="11">
        <v>1.52</v>
      </c>
      <c r="G63" s="11">
        <v>0.16</v>
      </c>
      <c r="H63" s="11">
        <v>9.84</v>
      </c>
      <c r="I63" s="11">
        <f t="shared" si="4"/>
        <v>46.879999999999995</v>
      </c>
    </row>
    <row r="64" spans="1:9">
      <c r="A64" s="45"/>
      <c r="B64" s="6"/>
      <c r="C64" s="8" t="s">
        <v>24</v>
      </c>
      <c r="D64" s="9">
        <v>20</v>
      </c>
      <c r="E64" s="10">
        <v>1</v>
      </c>
      <c r="F64" s="11">
        <v>1.32</v>
      </c>
      <c r="G64" s="11">
        <v>0.24</v>
      </c>
      <c r="H64" s="11">
        <v>6.68</v>
      </c>
      <c r="I64" s="11">
        <f t="shared" si="4"/>
        <v>34.159999999999997</v>
      </c>
    </row>
    <row r="65" spans="1:28">
      <c r="A65" s="45"/>
      <c r="B65" s="6"/>
      <c r="C65" s="12" t="s">
        <v>25</v>
      </c>
      <c r="D65" s="6"/>
      <c r="E65" s="13">
        <f>SUM(E60:E64)</f>
        <v>72</v>
      </c>
      <c r="F65" s="14">
        <f>SUM(F60:F64)</f>
        <v>25.97</v>
      </c>
      <c r="G65" s="14">
        <f>SUM(G60:G64)</f>
        <v>19.899999999999999</v>
      </c>
      <c r="H65" s="14">
        <f>SUM(H60:H64)</f>
        <v>88.710000000000008</v>
      </c>
      <c r="I65" s="14">
        <f t="shared" si="4"/>
        <v>637.82000000000005</v>
      </c>
    </row>
    <row r="66" spans="1:28" s="15" customFormat="1" ht="12.75">
      <c r="A66" s="45"/>
      <c r="B66" s="6"/>
      <c r="C66" s="12" t="s">
        <v>26</v>
      </c>
      <c r="D66" s="6"/>
      <c r="E66" s="13"/>
    </row>
    <row r="67" spans="1:28" s="15" customFormat="1" ht="12.75">
      <c r="A67" s="45" t="s">
        <v>54</v>
      </c>
      <c r="B67" s="6">
        <v>14</v>
      </c>
      <c r="C67" s="8" t="s">
        <v>18</v>
      </c>
      <c r="D67" s="9">
        <v>10</v>
      </c>
      <c r="E67" s="10">
        <v>8</v>
      </c>
      <c r="F67" s="11">
        <v>0.05</v>
      </c>
      <c r="G67" s="11">
        <v>7.25</v>
      </c>
      <c r="H67" s="11">
        <v>0.08</v>
      </c>
      <c r="I67" s="11">
        <f t="shared" ref="I67:I72" si="5">H67*4+G67*9+F67*4</f>
        <v>65.77</v>
      </c>
    </row>
    <row r="68" spans="1:28" ht="12.75" customHeight="1">
      <c r="A68" s="45"/>
      <c r="B68" s="6" t="s">
        <v>55</v>
      </c>
      <c r="C68" s="8" t="s">
        <v>56</v>
      </c>
      <c r="D68" s="9" t="s">
        <v>21</v>
      </c>
      <c r="E68" s="10">
        <v>58</v>
      </c>
      <c r="F68" s="11">
        <v>18.68</v>
      </c>
      <c r="G68" s="11">
        <v>11.89</v>
      </c>
      <c r="H68" s="11">
        <v>35.119999999999997</v>
      </c>
      <c r="I68" s="11">
        <f t="shared" si="5"/>
        <v>322.21000000000004</v>
      </c>
    </row>
    <row r="69" spans="1:28">
      <c r="A69" s="45"/>
      <c r="B69" s="6">
        <v>377</v>
      </c>
      <c r="C69" s="8" t="s">
        <v>43</v>
      </c>
      <c r="D69" s="9" t="s">
        <v>44</v>
      </c>
      <c r="E69" s="10">
        <v>4</v>
      </c>
      <c r="F69" s="11">
        <v>0.13</v>
      </c>
      <c r="G69" s="11">
        <v>0.02</v>
      </c>
      <c r="H69" s="11">
        <v>12.2</v>
      </c>
      <c r="I69" s="11">
        <f t="shared" si="5"/>
        <v>49.5</v>
      </c>
    </row>
    <row r="70" spans="1:28">
      <c r="A70" s="45"/>
      <c r="B70" s="6"/>
      <c r="C70" s="8" t="s">
        <v>23</v>
      </c>
      <c r="D70" s="9">
        <v>20</v>
      </c>
      <c r="E70" s="10">
        <v>1</v>
      </c>
      <c r="F70" s="11">
        <v>1.52</v>
      </c>
      <c r="G70" s="11">
        <v>0.16</v>
      </c>
      <c r="H70" s="11">
        <v>9.84</v>
      </c>
      <c r="I70" s="11">
        <f t="shared" si="5"/>
        <v>46.879999999999995</v>
      </c>
    </row>
    <row r="71" spans="1:28">
      <c r="A71" s="45"/>
      <c r="B71" s="6"/>
      <c r="C71" s="8" t="s">
        <v>24</v>
      </c>
      <c r="D71" s="9">
        <v>20</v>
      </c>
      <c r="E71" s="10">
        <v>1</v>
      </c>
      <c r="F71" s="11">
        <v>1.32</v>
      </c>
      <c r="G71" s="11">
        <v>0.24</v>
      </c>
      <c r="H71" s="11">
        <v>6.68</v>
      </c>
      <c r="I71" s="11">
        <f t="shared" si="5"/>
        <v>34.159999999999997</v>
      </c>
    </row>
    <row r="72" spans="1:28">
      <c r="A72" s="45"/>
      <c r="B72" s="6"/>
      <c r="C72" s="12" t="s">
        <v>25</v>
      </c>
      <c r="D72" s="6"/>
      <c r="E72" s="13">
        <f>SUM(E67:E71)</f>
        <v>72</v>
      </c>
      <c r="F72" s="14">
        <f>SUM(F67:F71)</f>
        <v>21.7</v>
      </c>
      <c r="G72" s="14">
        <f>SUM(G67:G71)</f>
        <v>19.559999999999999</v>
      </c>
      <c r="H72" s="14">
        <f>SUM(H67:H71)</f>
        <v>63.919999999999995</v>
      </c>
      <c r="I72" s="14">
        <f t="shared" si="5"/>
        <v>518.52</v>
      </c>
    </row>
    <row r="73" spans="1:28" s="15" customFormat="1" ht="12.75">
      <c r="A73" s="45"/>
      <c r="B73" s="6"/>
      <c r="C73" s="12" t="s">
        <v>26</v>
      </c>
      <c r="D73" s="6"/>
      <c r="E73" s="13"/>
    </row>
    <row r="74" spans="1:28" s="15" customFormat="1" ht="12.75">
      <c r="A74" s="45" t="s">
        <v>57</v>
      </c>
      <c r="B74" s="6">
        <v>14</v>
      </c>
      <c r="C74" s="8" t="s">
        <v>18</v>
      </c>
      <c r="D74" s="9">
        <v>12</v>
      </c>
      <c r="E74" s="10">
        <v>10</v>
      </c>
      <c r="F74" s="11">
        <v>0.06</v>
      </c>
      <c r="G74" s="11">
        <v>7.5</v>
      </c>
      <c r="H74" s="11">
        <v>0.1</v>
      </c>
      <c r="I74" s="11">
        <f t="shared" ref="I74:I80" si="6">H74*4+G74*9+F74*4</f>
        <v>68.14</v>
      </c>
    </row>
    <row r="75" spans="1:28" ht="13.9" customHeight="1">
      <c r="A75" s="45"/>
      <c r="B75" s="6" t="s">
        <v>46</v>
      </c>
      <c r="C75" s="8" t="s">
        <v>47</v>
      </c>
      <c r="D75" s="9" t="s">
        <v>38</v>
      </c>
      <c r="E75" s="10">
        <v>49</v>
      </c>
      <c r="F75" s="11">
        <v>13.87</v>
      </c>
      <c r="G75" s="11">
        <v>16.7</v>
      </c>
      <c r="H75" s="11">
        <v>35.229999999999997</v>
      </c>
      <c r="I75" s="11">
        <f t="shared" si="6"/>
        <v>346.7</v>
      </c>
    </row>
    <row r="76" spans="1:28">
      <c r="A76" s="45"/>
      <c r="B76" s="6">
        <v>377</v>
      </c>
      <c r="C76" s="8" t="s">
        <v>43</v>
      </c>
      <c r="D76" s="9" t="s">
        <v>44</v>
      </c>
      <c r="E76" s="10">
        <v>4</v>
      </c>
      <c r="F76" s="11">
        <v>0.13</v>
      </c>
      <c r="G76" s="11">
        <v>0.02</v>
      </c>
      <c r="H76" s="11">
        <v>12.2</v>
      </c>
      <c r="I76" s="11">
        <f t="shared" si="6"/>
        <v>49.5</v>
      </c>
    </row>
    <row r="77" spans="1:28">
      <c r="A77" s="45"/>
      <c r="B77" s="6"/>
      <c r="C77" s="8" t="s">
        <v>23</v>
      </c>
      <c r="D77" s="9">
        <v>20</v>
      </c>
      <c r="E77" s="10">
        <v>1</v>
      </c>
      <c r="F77" s="11">
        <v>1.52</v>
      </c>
      <c r="G77" s="11">
        <v>0.16</v>
      </c>
      <c r="H77" s="11">
        <v>9.84</v>
      </c>
      <c r="I77" s="11">
        <f t="shared" si="6"/>
        <v>46.879999999999995</v>
      </c>
    </row>
    <row r="78" spans="1:28">
      <c r="A78" s="45"/>
      <c r="B78" s="6"/>
      <c r="C78" s="8" t="s">
        <v>24</v>
      </c>
      <c r="D78" s="9">
        <v>20</v>
      </c>
      <c r="E78" s="10">
        <v>1</v>
      </c>
      <c r="F78" s="11">
        <v>1.32</v>
      </c>
      <c r="G78" s="11">
        <v>0.24</v>
      </c>
      <c r="H78" s="11">
        <v>6.68</v>
      </c>
      <c r="I78" s="11">
        <f t="shared" si="6"/>
        <v>34.159999999999997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>
      <c r="A79" s="45"/>
      <c r="B79" s="6"/>
      <c r="C79" s="8" t="s">
        <v>32</v>
      </c>
      <c r="D79" s="9">
        <v>25</v>
      </c>
      <c r="E79" s="10">
        <v>7</v>
      </c>
      <c r="F79" s="16">
        <v>0.2</v>
      </c>
      <c r="G79" s="16">
        <v>0.03</v>
      </c>
      <c r="H79" s="16">
        <v>18.95</v>
      </c>
      <c r="I79" s="11">
        <f t="shared" si="6"/>
        <v>76.86999999999999</v>
      </c>
      <c r="O79" s="25"/>
      <c r="P79" s="26"/>
      <c r="Q79" s="26"/>
      <c r="R79" s="26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>
      <c r="A80" s="45"/>
      <c r="B80" s="6"/>
      <c r="C80" s="12" t="s">
        <v>25</v>
      </c>
      <c r="D80" s="6"/>
      <c r="E80" s="13">
        <f>SUM(E74:E79)</f>
        <v>72</v>
      </c>
      <c r="F80" s="14">
        <f>SUM(F74:F79)</f>
        <v>17.099999999999998</v>
      </c>
      <c r="G80" s="14">
        <f>SUM(G74:G79)</f>
        <v>24.65</v>
      </c>
      <c r="H80" s="14">
        <f>SUM(H74:H79)</f>
        <v>83.000000000000014</v>
      </c>
      <c r="I80" s="14">
        <f t="shared" si="6"/>
        <v>622.25</v>
      </c>
    </row>
    <row r="81" spans="1:944" s="15" customFormat="1" ht="12.75">
      <c r="A81" s="45"/>
      <c r="B81" s="6"/>
      <c r="C81" s="12" t="s">
        <v>26</v>
      </c>
      <c r="D81" s="6"/>
      <c r="E81" s="13"/>
    </row>
    <row r="82" spans="1:944" s="15" customFormat="1" ht="12.75">
      <c r="A82" s="45" t="s">
        <v>58</v>
      </c>
      <c r="B82" s="6">
        <v>209</v>
      </c>
      <c r="C82" s="8" t="s">
        <v>59</v>
      </c>
      <c r="D82" s="9" t="s">
        <v>60</v>
      </c>
      <c r="E82" s="10">
        <v>18.5</v>
      </c>
      <c r="F82" s="11">
        <v>5.8</v>
      </c>
      <c r="G82" s="11">
        <v>7.42</v>
      </c>
      <c r="H82" s="11">
        <v>4.9000000000000004</v>
      </c>
      <c r="I82" s="11">
        <f>H82*4+G82*9+F82*4</f>
        <v>109.58</v>
      </c>
    </row>
    <row r="83" spans="1:944" ht="12.75" customHeight="1">
      <c r="A83" s="45"/>
      <c r="B83" s="6">
        <v>182</v>
      </c>
      <c r="C83" s="8" t="s">
        <v>61</v>
      </c>
      <c r="D83" s="9" t="s">
        <v>30</v>
      </c>
      <c r="E83" s="10">
        <v>21.3</v>
      </c>
      <c r="F83" s="11">
        <v>5.6</v>
      </c>
      <c r="G83" s="11">
        <v>10.199999999999999</v>
      </c>
      <c r="H83" s="11">
        <v>42.8</v>
      </c>
      <c r="I83" s="11">
        <f>H83*4+G83*9+F83*4</f>
        <v>285.39999999999998</v>
      </c>
    </row>
    <row r="84" spans="1:944" ht="23.1" customHeight="1">
      <c r="A84" s="45"/>
      <c r="B84" s="6"/>
      <c r="C84" s="8" t="s">
        <v>62</v>
      </c>
      <c r="D84" s="9" t="s">
        <v>63</v>
      </c>
      <c r="E84" s="10">
        <v>30.2</v>
      </c>
      <c r="F84" s="11">
        <v>6.15</v>
      </c>
      <c r="G84" s="11">
        <v>2.25</v>
      </c>
      <c r="H84" s="11">
        <v>8.85</v>
      </c>
      <c r="I84" s="11">
        <f>H84*4+G84*9+F84*4</f>
        <v>80.25</v>
      </c>
    </row>
    <row r="85" spans="1:944" ht="12.75" customHeight="1">
      <c r="A85" s="45"/>
      <c r="B85" s="6"/>
      <c r="C85" s="8" t="s">
        <v>23</v>
      </c>
      <c r="D85" s="9">
        <v>20</v>
      </c>
      <c r="E85" s="10">
        <v>1</v>
      </c>
      <c r="F85" s="11">
        <v>1.52</v>
      </c>
      <c r="G85" s="11">
        <v>0.16</v>
      </c>
      <c r="H85" s="11">
        <v>9.84</v>
      </c>
      <c r="I85" s="11">
        <f>H85*4+G85*9+F85*4</f>
        <v>46.879999999999995</v>
      </c>
    </row>
    <row r="86" spans="1:944" ht="12.75" customHeight="1">
      <c r="A86" s="45"/>
      <c r="B86" s="6"/>
      <c r="C86" s="8" t="s">
        <v>24</v>
      </c>
      <c r="D86" s="9">
        <v>20</v>
      </c>
      <c r="E86" s="10">
        <v>1</v>
      </c>
      <c r="F86" s="11">
        <v>1.32</v>
      </c>
      <c r="G86" s="11">
        <v>0.24</v>
      </c>
      <c r="H86" s="11">
        <v>6.68</v>
      </c>
      <c r="I86" s="11">
        <f>H86*4+G86*9+F86*4</f>
        <v>34.159999999999997</v>
      </c>
    </row>
    <row r="87" spans="1:944" ht="12.75" customHeight="1">
      <c r="A87" s="45"/>
      <c r="B87" s="6"/>
      <c r="C87" s="12" t="s">
        <v>25</v>
      </c>
      <c r="D87" s="9"/>
      <c r="E87" s="13">
        <f>SUM(E82:E86)</f>
        <v>72</v>
      </c>
      <c r="F87" s="14">
        <f>SUM(F82:F86)</f>
        <v>20.389999999999997</v>
      </c>
      <c r="G87" s="14">
        <f>SUM(G82:G86)</f>
        <v>20.269999999999996</v>
      </c>
      <c r="H87" s="14">
        <f>SUM(H82:H86)</f>
        <v>73.069999999999993</v>
      </c>
      <c r="I87" s="14">
        <f>SUM(I82:I86)</f>
        <v>556.26999999999987</v>
      </c>
    </row>
    <row r="88" spans="1:944" s="15" customFormat="1" ht="12.75">
      <c r="A88" s="45"/>
      <c r="B88" s="6"/>
      <c r="C88" s="12" t="s">
        <v>26</v>
      </c>
      <c r="D88" s="6"/>
      <c r="E88" s="13"/>
    </row>
    <row r="89" spans="1:944" s="15" customFormat="1" ht="12.75">
      <c r="A89" s="45" t="s">
        <v>64</v>
      </c>
      <c r="B89" s="6">
        <v>15</v>
      </c>
      <c r="C89" s="8" t="s">
        <v>28</v>
      </c>
      <c r="D89" s="9">
        <v>15</v>
      </c>
      <c r="E89" s="10">
        <v>9</v>
      </c>
      <c r="F89" s="11">
        <v>3.48</v>
      </c>
      <c r="G89" s="11">
        <v>2.95</v>
      </c>
      <c r="H89" s="11">
        <v>0</v>
      </c>
      <c r="I89" s="11">
        <f>H89*4+G89*9+F89*4</f>
        <v>40.47</v>
      </c>
    </row>
    <row r="90" spans="1:944" ht="12.75" customHeight="1">
      <c r="A90" s="45"/>
      <c r="B90" s="6">
        <v>219</v>
      </c>
      <c r="C90" s="8" t="s">
        <v>65</v>
      </c>
      <c r="D90" s="9" t="s">
        <v>66</v>
      </c>
      <c r="E90" s="10">
        <v>59.5</v>
      </c>
      <c r="F90" s="11">
        <v>21</v>
      </c>
      <c r="G90" s="11">
        <v>17</v>
      </c>
      <c r="H90" s="11">
        <v>34.299999999999997</v>
      </c>
      <c r="I90" s="11">
        <f>H90*4+G90*9+F90*4</f>
        <v>374.2</v>
      </c>
    </row>
    <row r="91" spans="1:944">
      <c r="A91" s="45"/>
      <c r="B91" s="6"/>
      <c r="C91" s="8" t="s">
        <v>23</v>
      </c>
      <c r="D91" s="9">
        <v>30</v>
      </c>
      <c r="E91" s="10">
        <v>1.5</v>
      </c>
      <c r="F91" s="11">
        <v>2.2799999999999998</v>
      </c>
      <c r="G91" s="11">
        <v>0.24</v>
      </c>
      <c r="H91" s="11">
        <v>14.76</v>
      </c>
      <c r="I91" s="11">
        <f>H91*4+G91*9+F91*4</f>
        <v>70.320000000000007</v>
      </c>
    </row>
    <row r="92" spans="1:944" ht="12.75" customHeight="1">
      <c r="A92" s="45"/>
      <c r="B92" s="6">
        <v>376</v>
      </c>
      <c r="C92" s="8" t="s">
        <v>67</v>
      </c>
      <c r="D92" s="9" t="s">
        <v>68</v>
      </c>
      <c r="E92" s="10">
        <v>2</v>
      </c>
      <c r="F92" s="11">
        <v>7.0000000000000007E-2</v>
      </c>
      <c r="G92" s="11">
        <v>0.02</v>
      </c>
      <c r="H92" s="11">
        <v>15</v>
      </c>
      <c r="I92" s="27">
        <f>H92*4+G92*9+F92*4</f>
        <v>60.46</v>
      </c>
    </row>
    <row r="93" spans="1:944">
      <c r="A93" s="45"/>
      <c r="B93" s="6"/>
      <c r="C93" s="8"/>
      <c r="D93" s="9"/>
      <c r="E93" s="10"/>
      <c r="F93" s="11"/>
      <c r="G93" s="11"/>
      <c r="H93" s="11"/>
      <c r="I93" s="11"/>
      <c r="AIY93" s="2"/>
      <c r="AIZ93" s="2"/>
      <c r="AJA93" s="2"/>
      <c r="AJB93" s="2"/>
      <c r="AJC93" s="2"/>
      <c r="AJD93" s="2"/>
      <c r="AJE93" s="2"/>
      <c r="AJF93" s="2"/>
      <c r="AJG93" s="2"/>
      <c r="AJH93" s="2"/>
    </row>
    <row r="94" spans="1:944">
      <c r="A94" s="45"/>
      <c r="B94" s="6"/>
      <c r="C94" s="12" t="s">
        <v>25</v>
      </c>
      <c r="D94" s="6"/>
      <c r="E94" s="13">
        <f>SUM(E89:E93)</f>
        <v>72</v>
      </c>
      <c r="F94" s="14">
        <f>SUM(F89:F93)</f>
        <v>26.830000000000002</v>
      </c>
      <c r="G94" s="14">
        <f>SUM(G89:G93)</f>
        <v>20.209999999999997</v>
      </c>
      <c r="H94" s="14">
        <f>SUM(H89:H93)</f>
        <v>64.06</v>
      </c>
      <c r="I94" s="14">
        <f>H94*4+G94*9+F94*4</f>
        <v>545.45000000000005</v>
      </c>
    </row>
    <row r="95" spans="1:944" s="15" customFormat="1" ht="12.75">
      <c r="A95" s="45"/>
      <c r="B95" s="6"/>
      <c r="C95" s="12" t="s">
        <v>26</v>
      </c>
      <c r="D95" s="6"/>
      <c r="E95" s="13"/>
    </row>
    <row r="96" spans="1:944" s="15" customFormat="1" ht="12.75">
      <c r="A96" s="55" t="s">
        <v>69</v>
      </c>
      <c r="B96" s="55"/>
      <c r="C96" s="55"/>
      <c r="D96" s="6"/>
      <c r="E96" s="13">
        <f>(E94+E87+E80+E72+E65)/5</f>
        <v>72</v>
      </c>
      <c r="F96" s="14">
        <f>(F94+F87+F80+F72+F65)/5</f>
        <v>22.398</v>
      </c>
      <c r="G96" s="14">
        <f>(G94+G87+G80+G72+G65)/5</f>
        <v>20.917999999999999</v>
      </c>
      <c r="H96" s="14">
        <f>(H94+H87+H80+H72+H65)/5</f>
        <v>74.551999999999992</v>
      </c>
      <c r="I96" s="14">
        <f>H96*4+G96*9+F96*4</f>
        <v>576.06200000000001</v>
      </c>
    </row>
    <row r="97" spans="1:10" s="15" customFormat="1" ht="12.75" customHeight="1">
      <c r="A97" s="55" t="s">
        <v>49</v>
      </c>
      <c r="B97" s="55"/>
      <c r="C97" s="55"/>
      <c r="D97" s="6"/>
      <c r="E97" s="13"/>
      <c r="F97" s="28">
        <v>1.1000000000000001</v>
      </c>
      <c r="G97" s="28">
        <v>1.06</v>
      </c>
      <c r="H97" s="28">
        <v>3.8</v>
      </c>
    </row>
    <row r="98" spans="1:10" s="15" customFormat="1" ht="12.75" customHeight="1">
      <c r="A98" s="40" t="s">
        <v>70</v>
      </c>
      <c r="B98" s="41"/>
      <c r="C98" s="41"/>
      <c r="D98" s="41"/>
      <c r="E98" s="41"/>
      <c r="F98" s="41"/>
      <c r="G98" s="41"/>
      <c r="H98" s="41"/>
      <c r="I98" s="42"/>
    </row>
    <row r="99" spans="1:10" ht="34.5" customHeight="1">
      <c r="J99" s="1"/>
    </row>
    <row r="102" spans="1:10">
      <c r="F102" s="1"/>
    </row>
    <row r="103" spans="1:10">
      <c r="F103" s="1"/>
    </row>
    <row r="104" spans="1:10">
      <c r="F104" s="1"/>
    </row>
    <row r="105" spans="1:10">
      <c r="F105" s="1"/>
    </row>
    <row r="106" spans="1:10">
      <c r="F106" s="1"/>
    </row>
    <row r="107" spans="1:10">
      <c r="D107" s="2" t="s">
        <v>72</v>
      </c>
      <c r="F107" s="1"/>
    </row>
    <row r="108" spans="1:10">
      <c r="F108" s="1"/>
    </row>
  </sheetData>
  <mergeCells count="36">
    <mergeCell ref="A58:I58"/>
    <mergeCell ref="A59:I59"/>
    <mergeCell ref="A60:A66"/>
    <mergeCell ref="A67:A73"/>
    <mergeCell ref="A98:I98"/>
    <mergeCell ref="A74:A81"/>
    <mergeCell ref="A82:A88"/>
    <mergeCell ref="A89:A95"/>
    <mergeCell ref="A96:C96"/>
    <mergeCell ref="A97:C97"/>
    <mergeCell ref="A39:A44"/>
    <mergeCell ref="A47:A51"/>
    <mergeCell ref="A54:C54"/>
    <mergeCell ref="A55:C55"/>
    <mergeCell ref="A57:I57"/>
    <mergeCell ref="A56:I56"/>
    <mergeCell ref="E2:I3"/>
    <mergeCell ref="E1:I1"/>
    <mergeCell ref="E4:I4"/>
    <mergeCell ref="A5:C5"/>
    <mergeCell ref="E5:I5"/>
    <mergeCell ref="A7:I7"/>
    <mergeCell ref="A8:I8"/>
    <mergeCell ref="A9:I9"/>
    <mergeCell ref="A10:I10"/>
    <mergeCell ref="A11:I11"/>
    <mergeCell ref="F12:H12"/>
    <mergeCell ref="I12:I13"/>
    <mergeCell ref="A15:A22"/>
    <mergeCell ref="A23:A31"/>
    <mergeCell ref="A32:A38"/>
    <mergeCell ref="A12:A13"/>
    <mergeCell ref="B12:B13"/>
    <mergeCell ref="C12:C13"/>
    <mergeCell ref="D12:D13"/>
    <mergeCell ref="E12:E13"/>
  </mergeCells>
  <pageMargins left="0.31527777777777799" right="0.16" top="0.31527777777777799" bottom="0.31527777777777799" header="0.51180555555555496" footer="0.51180555555555496"/>
  <pageSetup paperSize="9" scale="92" firstPageNumber="0" orientation="portrait" horizontalDpi="300" verticalDpi="300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JH101"/>
  <sheetViews>
    <sheetView view="pageBreakPreview" workbookViewId="0">
      <selection activeCell="C101" sqref="C101"/>
    </sheetView>
  </sheetViews>
  <sheetFormatPr defaultRowHeight="15"/>
  <cols>
    <col min="1" max="1" width="5.140625" style="1" customWidth="1"/>
    <col min="2" max="2" width="10.140625" style="2" customWidth="1"/>
    <col min="3" max="3" width="31.7109375" style="1" customWidth="1"/>
    <col min="4" max="4" width="9.42578125" style="2" customWidth="1"/>
    <col min="5" max="5" width="7.7109375" style="3" customWidth="1"/>
    <col min="6" max="6" width="6.5703125" style="2" customWidth="1"/>
    <col min="7" max="7" width="7.140625" style="2" customWidth="1"/>
    <col min="8" max="8" width="9" style="2" customWidth="1"/>
    <col min="9" max="9" width="7.7109375" style="2" customWidth="1"/>
    <col min="10" max="944" width="9.140625" style="2" customWidth="1"/>
    <col min="945" max="984" width="8.7109375" customWidth="1"/>
    <col min="985" max="1025" width="11.5703125" customWidth="1"/>
  </cols>
  <sheetData>
    <row r="1" spans="1:9" ht="27" customHeight="1">
      <c r="A1" s="52" t="s">
        <v>75</v>
      </c>
      <c r="B1" s="52"/>
      <c r="C1" s="52"/>
      <c r="D1" s="4"/>
      <c r="E1" s="50" t="s">
        <v>0</v>
      </c>
      <c r="F1" s="50"/>
      <c r="G1" s="50"/>
      <c r="H1" s="50"/>
      <c r="I1" s="50"/>
    </row>
    <row r="2" spans="1:9">
      <c r="A2" s="52" t="s">
        <v>1</v>
      </c>
      <c r="B2" s="52"/>
      <c r="C2" s="52"/>
      <c r="D2" s="52"/>
      <c r="E2" s="56" t="s">
        <v>76</v>
      </c>
      <c r="F2" s="56"/>
      <c r="G2" s="56"/>
      <c r="H2" s="56"/>
      <c r="I2" s="56"/>
    </row>
    <row r="3" spans="1:9">
      <c r="E3" s="29"/>
      <c r="F3" s="30"/>
      <c r="G3" s="30"/>
      <c r="H3" s="30"/>
      <c r="I3" s="30"/>
    </row>
    <row r="4" spans="1:9">
      <c r="A4" s="52" t="s">
        <v>2</v>
      </c>
      <c r="B4" s="52"/>
      <c r="C4" s="52"/>
      <c r="E4" s="56" t="s">
        <v>77</v>
      </c>
      <c r="F4" s="56"/>
      <c r="G4" s="56"/>
      <c r="H4" s="56"/>
      <c r="I4" s="56"/>
    </row>
    <row r="6" spans="1:9" ht="26.85" customHeight="1">
      <c r="A6" s="54" t="s">
        <v>78</v>
      </c>
      <c r="B6" s="54"/>
      <c r="C6" s="54"/>
      <c r="D6" s="54"/>
      <c r="E6" s="54"/>
      <c r="F6" s="54"/>
      <c r="G6" s="54"/>
      <c r="H6" s="54"/>
      <c r="I6" s="54"/>
    </row>
    <row r="7" spans="1:9">
      <c r="A7" s="57" t="s">
        <v>3</v>
      </c>
      <c r="B7" s="57"/>
      <c r="C7" s="57"/>
      <c r="D7" s="57"/>
      <c r="E7" s="57"/>
      <c r="F7" s="57"/>
      <c r="G7" s="57"/>
      <c r="H7" s="57"/>
      <c r="I7" s="57"/>
    </row>
    <row r="8" spans="1:9">
      <c r="A8" s="57" t="s">
        <v>4</v>
      </c>
      <c r="B8" s="57"/>
      <c r="C8" s="57"/>
      <c r="D8" s="57"/>
      <c r="E8" s="57"/>
      <c r="F8" s="57"/>
      <c r="G8" s="57"/>
      <c r="H8" s="57"/>
      <c r="I8" s="57"/>
    </row>
    <row r="9" spans="1:9">
      <c r="A9" s="57" t="s">
        <v>5</v>
      </c>
      <c r="B9" s="57"/>
      <c r="C9" s="57"/>
      <c r="D9" s="57"/>
      <c r="E9" s="57"/>
      <c r="F9" s="57"/>
      <c r="G9" s="57"/>
      <c r="H9" s="57"/>
      <c r="I9" s="57"/>
    </row>
    <row r="10" spans="1:9">
      <c r="A10" s="57" t="s">
        <v>6</v>
      </c>
      <c r="B10" s="57"/>
      <c r="C10" s="57"/>
      <c r="D10" s="57"/>
      <c r="E10" s="57"/>
      <c r="F10" s="57"/>
      <c r="G10" s="57"/>
      <c r="H10" s="57"/>
      <c r="I10" s="57"/>
    </row>
    <row r="11" spans="1:9" ht="37.35" customHeight="1">
      <c r="A11" s="54" t="s">
        <v>7</v>
      </c>
      <c r="B11" s="54" t="s">
        <v>8</v>
      </c>
      <c r="C11" s="54" t="s">
        <v>9</v>
      </c>
      <c r="D11" s="54" t="s">
        <v>10</v>
      </c>
      <c r="E11" s="54" t="s">
        <v>11</v>
      </c>
      <c r="F11" s="54" t="s">
        <v>12</v>
      </c>
      <c r="G11" s="54"/>
      <c r="H11" s="54"/>
      <c r="I11" s="54" t="s">
        <v>13</v>
      </c>
    </row>
    <row r="12" spans="1:9" ht="38.1" customHeight="1">
      <c r="A12" s="54"/>
      <c r="B12" s="54"/>
      <c r="C12" s="54"/>
      <c r="D12" s="54"/>
      <c r="E12" s="54"/>
      <c r="F12" s="5" t="s">
        <v>14</v>
      </c>
      <c r="G12" s="5" t="s">
        <v>15</v>
      </c>
      <c r="H12" s="5" t="s">
        <v>16</v>
      </c>
      <c r="I12" s="54"/>
    </row>
    <row r="13" spans="1:9">
      <c r="A13" s="5">
        <v>1</v>
      </c>
      <c r="B13" s="6">
        <v>2</v>
      </c>
      <c r="C13" s="5">
        <v>3</v>
      </c>
      <c r="D13" s="6">
        <v>4</v>
      </c>
      <c r="E13" s="7">
        <v>5</v>
      </c>
      <c r="F13" s="6">
        <v>6</v>
      </c>
      <c r="G13" s="6">
        <v>7</v>
      </c>
      <c r="H13" s="6">
        <v>8</v>
      </c>
      <c r="I13" s="6">
        <v>9</v>
      </c>
    </row>
    <row r="14" spans="1:9" ht="12.75" customHeight="1">
      <c r="A14" s="45" t="s">
        <v>17</v>
      </c>
      <c r="B14" s="6">
        <v>20</v>
      </c>
      <c r="C14" s="8" t="s">
        <v>79</v>
      </c>
      <c r="D14" s="9">
        <v>60</v>
      </c>
      <c r="E14" s="10">
        <v>5</v>
      </c>
      <c r="F14" s="11">
        <v>0.5</v>
      </c>
      <c r="G14" s="11">
        <v>3.61</v>
      </c>
      <c r="H14" s="11">
        <v>2.74</v>
      </c>
      <c r="I14" s="11">
        <f t="shared" ref="I14:I19" si="0">H14*4+G14*9+F14*4</f>
        <v>45.45</v>
      </c>
    </row>
    <row r="15" spans="1:9" ht="25.5">
      <c r="A15" s="45"/>
      <c r="B15" s="6">
        <v>82</v>
      </c>
      <c r="C15" s="8" t="s">
        <v>80</v>
      </c>
      <c r="D15" s="9" t="s">
        <v>81</v>
      </c>
      <c r="E15" s="10">
        <v>8.5</v>
      </c>
      <c r="F15" s="11">
        <v>1.49</v>
      </c>
      <c r="G15" s="11">
        <v>3.4</v>
      </c>
      <c r="H15" s="11">
        <v>10.130000000000001</v>
      </c>
      <c r="I15" s="11">
        <f t="shared" si="0"/>
        <v>77.08</v>
      </c>
    </row>
    <row r="16" spans="1:9" ht="25.5">
      <c r="A16" s="45"/>
      <c r="B16" s="6" t="s">
        <v>19</v>
      </c>
      <c r="C16" s="8" t="s">
        <v>82</v>
      </c>
      <c r="D16" s="9" t="s">
        <v>21</v>
      </c>
      <c r="E16" s="10">
        <v>51.5</v>
      </c>
      <c r="F16" s="11">
        <v>15.34</v>
      </c>
      <c r="G16" s="11">
        <v>9.51</v>
      </c>
      <c r="H16" s="11">
        <v>25.11</v>
      </c>
      <c r="I16" s="11">
        <f t="shared" si="0"/>
        <v>247.39</v>
      </c>
    </row>
    <row r="17" spans="1:944">
      <c r="A17" s="45"/>
      <c r="B17" s="6">
        <v>377</v>
      </c>
      <c r="C17" s="8" t="s">
        <v>43</v>
      </c>
      <c r="D17" s="9" t="s">
        <v>44</v>
      </c>
      <c r="E17" s="10">
        <v>4</v>
      </c>
      <c r="F17" s="11">
        <v>0.13</v>
      </c>
      <c r="G17" s="11">
        <v>0.02</v>
      </c>
      <c r="H17" s="11">
        <v>12.2</v>
      </c>
      <c r="I17" s="11">
        <f t="shared" si="0"/>
        <v>49.5</v>
      </c>
      <c r="AIY17"/>
      <c r="AIZ17"/>
      <c r="AJA17"/>
      <c r="AJB17"/>
      <c r="AJC17"/>
      <c r="AJD17"/>
      <c r="AJE17"/>
      <c r="AJF17"/>
      <c r="AJG17"/>
      <c r="AJH17"/>
    </row>
    <row r="18" spans="1:944">
      <c r="A18" s="45"/>
      <c r="B18" s="6"/>
      <c r="C18" s="8" t="s">
        <v>23</v>
      </c>
      <c r="D18" s="9">
        <v>60</v>
      </c>
      <c r="E18" s="10">
        <v>3</v>
      </c>
      <c r="F18" s="11">
        <v>4.5599999999999996</v>
      </c>
      <c r="G18" s="11">
        <v>5.85</v>
      </c>
      <c r="H18" s="11">
        <v>29.52</v>
      </c>
      <c r="I18" s="11">
        <f t="shared" si="0"/>
        <v>188.97</v>
      </c>
    </row>
    <row r="19" spans="1:944" s="15" customFormat="1" ht="12.75">
      <c r="A19" s="45"/>
      <c r="B19" s="6"/>
      <c r="C19" s="12" t="s">
        <v>25</v>
      </c>
      <c r="D19" s="6"/>
      <c r="E19" s="31">
        <f>SUM(E14:E18)</f>
        <v>72</v>
      </c>
      <c r="F19" s="21">
        <f>SUM(F14:F18)</f>
        <v>22.019999999999996</v>
      </c>
      <c r="G19" s="21">
        <f>SUM(G14:G18)</f>
        <v>22.39</v>
      </c>
      <c r="H19" s="21">
        <f>SUM(H14:H18)</f>
        <v>79.7</v>
      </c>
      <c r="I19" s="21">
        <f t="shared" si="0"/>
        <v>608.38999999999987</v>
      </c>
    </row>
    <row r="20" spans="1:944" s="15" customFormat="1">
      <c r="A20" s="45"/>
      <c r="B20" s="6"/>
      <c r="C20" s="12" t="s">
        <v>26</v>
      </c>
      <c r="D20" s="6"/>
      <c r="E20" s="31"/>
      <c r="F20" s="23"/>
      <c r="G20" s="23"/>
      <c r="H20" s="23"/>
      <c r="I20" s="23"/>
    </row>
    <row r="21" spans="1:944" ht="24.6" customHeight="1">
      <c r="A21" s="45" t="s">
        <v>27</v>
      </c>
      <c r="B21" s="6" t="s">
        <v>83</v>
      </c>
      <c r="C21" s="8" t="s">
        <v>84</v>
      </c>
      <c r="D21" s="9">
        <v>60</v>
      </c>
      <c r="E21" s="32">
        <v>14</v>
      </c>
      <c r="F21" s="27">
        <v>0.74</v>
      </c>
      <c r="G21" s="27">
        <v>0.06</v>
      </c>
      <c r="H21" s="27">
        <v>7.07</v>
      </c>
      <c r="I21" s="27">
        <f t="shared" ref="I21:I26" si="1">H21*4+G21*9+F21*4</f>
        <v>31.78</v>
      </c>
    </row>
    <row r="22" spans="1:944" ht="26.25">
      <c r="A22" s="45"/>
      <c r="B22" s="5">
        <v>102</v>
      </c>
      <c r="C22" s="33" t="s">
        <v>85</v>
      </c>
      <c r="D22" s="9">
        <v>200</v>
      </c>
      <c r="E22" s="34">
        <v>6.47</v>
      </c>
      <c r="F22" s="35">
        <v>4.22</v>
      </c>
      <c r="G22" s="35">
        <v>4.4000000000000004</v>
      </c>
      <c r="H22" s="27">
        <v>15.2</v>
      </c>
      <c r="I22" s="27">
        <f t="shared" si="1"/>
        <v>117.28</v>
      </c>
    </row>
    <row r="23" spans="1:944" ht="25.5">
      <c r="A23" s="45"/>
      <c r="B23" s="6" t="s">
        <v>86</v>
      </c>
      <c r="C23" s="8" t="s">
        <v>87</v>
      </c>
      <c r="D23" s="9" t="s">
        <v>88</v>
      </c>
      <c r="E23" s="32">
        <v>40.53</v>
      </c>
      <c r="F23" s="27">
        <v>14.1</v>
      </c>
      <c r="G23" s="27">
        <v>12.75</v>
      </c>
      <c r="H23" s="27">
        <v>41.05</v>
      </c>
      <c r="I23" s="27">
        <f t="shared" si="1"/>
        <v>335.34999999999997</v>
      </c>
    </row>
    <row r="24" spans="1:944">
      <c r="A24" s="45"/>
      <c r="B24" s="6">
        <v>349</v>
      </c>
      <c r="C24" s="8" t="s">
        <v>89</v>
      </c>
      <c r="D24" s="36">
        <v>200</v>
      </c>
      <c r="E24" s="32">
        <v>8</v>
      </c>
      <c r="F24" s="27">
        <v>0.62</v>
      </c>
      <c r="G24" s="27">
        <v>0.09</v>
      </c>
      <c r="H24" s="27">
        <v>3.21</v>
      </c>
      <c r="I24" s="27">
        <f t="shared" si="1"/>
        <v>16.13</v>
      </c>
    </row>
    <row r="25" spans="1:944">
      <c r="A25" s="45"/>
      <c r="B25" s="6"/>
      <c r="C25" s="8" t="s">
        <v>23</v>
      </c>
      <c r="D25" s="9">
        <v>60</v>
      </c>
      <c r="E25" s="10">
        <v>3</v>
      </c>
      <c r="F25" s="11">
        <v>4.5599999999999996</v>
      </c>
      <c r="G25" s="11">
        <v>5.85</v>
      </c>
      <c r="H25" s="11">
        <v>29.52</v>
      </c>
      <c r="I25" s="11">
        <f t="shared" si="1"/>
        <v>188.97</v>
      </c>
    </row>
    <row r="26" spans="1:944" s="15" customFormat="1" ht="12.75">
      <c r="A26" s="45"/>
      <c r="B26" s="6"/>
      <c r="C26" s="12" t="s">
        <v>25</v>
      </c>
      <c r="D26" s="6"/>
      <c r="E26" s="31">
        <f>SUM(E21:E25)</f>
        <v>72</v>
      </c>
      <c r="F26" s="21">
        <f>SUM(F21:F25)</f>
        <v>24.24</v>
      </c>
      <c r="G26" s="21">
        <f>SUM(G21:G25)</f>
        <v>23.15</v>
      </c>
      <c r="H26" s="21">
        <f>SUM(H21:H25)</f>
        <v>96.049999999999983</v>
      </c>
      <c r="I26" s="21">
        <f t="shared" si="1"/>
        <v>689.51</v>
      </c>
    </row>
    <row r="27" spans="1:944" s="15" customFormat="1">
      <c r="A27" s="45"/>
      <c r="B27" s="6"/>
      <c r="C27" s="12" t="s">
        <v>26</v>
      </c>
      <c r="D27" s="6"/>
      <c r="E27" s="31"/>
      <c r="F27" s="23"/>
      <c r="G27" s="23"/>
      <c r="H27" s="23"/>
      <c r="I27" s="23"/>
    </row>
    <row r="28" spans="1:944" ht="12.75" customHeight="1">
      <c r="A28" s="45" t="s">
        <v>34</v>
      </c>
      <c r="B28" s="6">
        <v>45</v>
      </c>
      <c r="C28" s="8" t="s">
        <v>90</v>
      </c>
      <c r="D28" s="36">
        <v>100</v>
      </c>
      <c r="E28" s="32">
        <v>7.96</v>
      </c>
      <c r="F28" s="27">
        <v>1.6</v>
      </c>
      <c r="G28" s="27">
        <v>5.0999999999999996</v>
      </c>
      <c r="H28" s="27">
        <v>9.4</v>
      </c>
      <c r="I28" s="27">
        <f t="shared" ref="I28:I33" si="2">H28*4+G28*9+F28*4</f>
        <v>89.9</v>
      </c>
    </row>
    <row r="29" spans="1:944" ht="25.5">
      <c r="A29" s="45"/>
      <c r="B29" s="6">
        <v>102</v>
      </c>
      <c r="C29" s="8" t="s">
        <v>91</v>
      </c>
      <c r="D29" s="36">
        <v>200</v>
      </c>
      <c r="E29" s="32">
        <v>9.01</v>
      </c>
      <c r="F29" s="27">
        <v>4.3899999999999997</v>
      </c>
      <c r="G29" s="27">
        <v>4.22</v>
      </c>
      <c r="H29" s="27">
        <v>15.2</v>
      </c>
      <c r="I29" s="27">
        <f t="shared" si="2"/>
        <v>116.34</v>
      </c>
    </row>
    <row r="30" spans="1:944" ht="25.5">
      <c r="A30" s="45"/>
      <c r="B30" s="6" t="s">
        <v>36</v>
      </c>
      <c r="C30" s="8" t="s">
        <v>37</v>
      </c>
      <c r="D30" s="9" t="s">
        <v>38</v>
      </c>
      <c r="E30" s="10">
        <v>45.03</v>
      </c>
      <c r="F30" s="11">
        <v>13.14</v>
      </c>
      <c r="G30" s="11">
        <v>8.66</v>
      </c>
      <c r="H30" s="11">
        <v>35.28</v>
      </c>
      <c r="I30" s="11">
        <f t="shared" si="2"/>
        <v>271.62</v>
      </c>
    </row>
    <row r="31" spans="1:944">
      <c r="A31" s="45"/>
      <c r="B31" s="6">
        <v>342</v>
      </c>
      <c r="C31" s="8" t="s">
        <v>92</v>
      </c>
      <c r="D31" s="36">
        <v>180</v>
      </c>
      <c r="E31" s="32">
        <v>7</v>
      </c>
      <c r="F31" s="27">
        <v>0.16</v>
      </c>
      <c r="G31" s="27">
        <v>0.16</v>
      </c>
      <c r="H31" s="27">
        <v>27.88</v>
      </c>
      <c r="I31" s="27">
        <f t="shared" si="2"/>
        <v>113.6</v>
      </c>
    </row>
    <row r="32" spans="1:944">
      <c r="A32" s="45"/>
      <c r="B32" s="6"/>
      <c r="C32" s="8" t="s">
        <v>23</v>
      </c>
      <c r="D32" s="9">
        <v>60</v>
      </c>
      <c r="E32" s="10">
        <v>3</v>
      </c>
      <c r="F32" s="11">
        <v>4.5599999999999996</v>
      </c>
      <c r="G32" s="11">
        <v>5.85</v>
      </c>
      <c r="H32" s="11">
        <v>29.52</v>
      </c>
      <c r="I32" s="11">
        <f t="shared" si="2"/>
        <v>188.97</v>
      </c>
    </row>
    <row r="33" spans="1:944" s="15" customFormat="1" ht="12.75">
      <c r="A33" s="45"/>
      <c r="B33" s="6"/>
      <c r="C33" s="12" t="s">
        <v>25</v>
      </c>
      <c r="D33" s="6"/>
      <c r="E33" s="31">
        <f>SUM(E28:E32)</f>
        <v>72</v>
      </c>
      <c r="F33" s="21">
        <f>SUM(F28:F32)</f>
        <v>23.85</v>
      </c>
      <c r="G33" s="21">
        <f>SUM(G28:G32)</f>
        <v>23.990000000000002</v>
      </c>
      <c r="H33" s="21">
        <f>SUM(H28:H32)</f>
        <v>117.28</v>
      </c>
      <c r="I33" s="21">
        <f t="shared" si="2"/>
        <v>780.43</v>
      </c>
    </row>
    <row r="34" spans="1:944" s="15" customFormat="1">
      <c r="A34" s="5"/>
      <c r="B34" s="6"/>
      <c r="C34" s="12" t="s">
        <v>26</v>
      </c>
      <c r="D34" s="6"/>
      <c r="E34" s="31"/>
      <c r="F34" s="23"/>
      <c r="G34" s="23"/>
      <c r="H34" s="23"/>
      <c r="I34" s="23"/>
    </row>
    <row r="35" spans="1:944" ht="12.75" customHeight="1">
      <c r="A35" s="54" t="s">
        <v>40</v>
      </c>
      <c r="B35" s="6">
        <v>20</v>
      </c>
      <c r="C35" s="8" t="s">
        <v>79</v>
      </c>
      <c r="D35" s="9">
        <v>60</v>
      </c>
      <c r="E35" s="32">
        <v>5</v>
      </c>
      <c r="F35" s="27">
        <v>0.5</v>
      </c>
      <c r="G35" s="27">
        <v>3.61</v>
      </c>
      <c r="H35" s="27">
        <v>2.74</v>
      </c>
      <c r="I35" s="27">
        <f t="shared" ref="I35:I40" si="3">H35*4+G35*9+F35*4</f>
        <v>45.45</v>
      </c>
    </row>
    <row r="36" spans="1:944" ht="25.5">
      <c r="A36" s="54"/>
      <c r="B36" s="6">
        <v>108</v>
      </c>
      <c r="C36" s="8" t="s">
        <v>93</v>
      </c>
      <c r="D36" s="9" t="s">
        <v>81</v>
      </c>
      <c r="E36" s="32">
        <v>9</v>
      </c>
      <c r="F36" s="27">
        <v>2.85</v>
      </c>
      <c r="G36" s="27">
        <v>3.67</v>
      </c>
      <c r="H36" s="27">
        <v>15.03</v>
      </c>
      <c r="I36" s="27">
        <f t="shared" si="3"/>
        <v>104.55000000000001</v>
      </c>
    </row>
    <row r="37" spans="1:944" ht="38.25">
      <c r="A37" s="54"/>
      <c r="B37" s="6" t="s">
        <v>41</v>
      </c>
      <c r="C37" s="8" t="s">
        <v>42</v>
      </c>
      <c r="D37" s="9" t="s">
        <v>21</v>
      </c>
      <c r="E37" s="10">
        <v>47</v>
      </c>
      <c r="F37" s="11">
        <v>14.14</v>
      </c>
      <c r="G37" s="11">
        <v>14.09</v>
      </c>
      <c r="H37" s="11">
        <v>42.08</v>
      </c>
      <c r="I37" s="11">
        <f t="shared" si="3"/>
        <v>351.69</v>
      </c>
    </row>
    <row r="38" spans="1:944">
      <c r="A38" s="54"/>
      <c r="B38" s="6">
        <v>349</v>
      </c>
      <c r="C38" s="8" t="s">
        <v>89</v>
      </c>
      <c r="D38" s="36">
        <v>200</v>
      </c>
      <c r="E38" s="32">
        <v>8</v>
      </c>
      <c r="F38" s="27">
        <v>0.62</v>
      </c>
      <c r="G38" s="27">
        <v>0.09</v>
      </c>
      <c r="H38" s="27">
        <v>3.21</v>
      </c>
      <c r="I38" s="27">
        <f t="shared" si="3"/>
        <v>16.13</v>
      </c>
    </row>
    <row r="39" spans="1:944">
      <c r="A39" s="54"/>
      <c r="B39" s="6"/>
      <c r="C39" s="8" t="s">
        <v>23</v>
      </c>
      <c r="D39" s="9">
        <v>60</v>
      </c>
      <c r="E39" s="10">
        <v>3</v>
      </c>
      <c r="F39" s="11">
        <v>4.5599999999999996</v>
      </c>
      <c r="G39" s="11">
        <v>5.85</v>
      </c>
      <c r="H39" s="11">
        <v>29.52</v>
      </c>
      <c r="I39" s="11">
        <f t="shared" si="3"/>
        <v>188.97</v>
      </c>
    </row>
    <row r="40" spans="1:944" s="15" customFormat="1" ht="12.75">
      <c r="A40" s="54"/>
      <c r="B40" s="6"/>
      <c r="C40" s="12" t="s">
        <v>25</v>
      </c>
      <c r="D40" s="6"/>
      <c r="E40" s="13">
        <f>SUM(E35:E39)</f>
        <v>72</v>
      </c>
      <c r="F40" s="14">
        <f>SUM(F35:F39)</f>
        <v>22.67</v>
      </c>
      <c r="G40" s="14">
        <f>SUM(G35:G39)</f>
        <v>27.309999999999995</v>
      </c>
      <c r="H40" s="14">
        <f>SUM(H35:H39)</f>
        <v>92.58</v>
      </c>
      <c r="I40" s="14">
        <f t="shared" si="3"/>
        <v>706.79</v>
      </c>
    </row>
    <row r="41" spans="1:944" s="15" customFormat="1">
      <c r="A41" s="54"/>
      <c r="B41" s="6"/>
      <c r="C41" s="12" t="s">
        <v>26</v>
      </c>
      <c r="D41" s="6"/>
      <c r="E41" s="31"/>
      <c r="F41" s="23"/>
      <c r="G41" s="23"/>
      <c r="H41" s="23"/>
      <c r="I41" s="23"/>
    </row>
    <row r="42" spans="1:944" ht="12.75" customHeight="1">
      <c r="A42" s="45" t="s">
        <v>45</v>
      </c>
      <c r="B42" s="6">
        <v>48</v>
      </c>
      <c r="C42" s="8" t="s">
        <v>94</v>
      </c>
      <c r="D42" s="9">
        <v>60</v>
      </c>
      <c r="E42" s="32">
        <v>6</v>
      </c>
      <c r="F42" s="11">
        <v>0.95</v>
      </c>
      <c r="G42" s="11">
        <v>3.64</v>
      </c>
      <c r="H42" s="11">
        <v>2.86</v>
      </c>
      <c r="I42" s="27">
        <f t="shared" ref="I42:I47" si="4">H42*4+G42*9+F42*4</f>
        <v>47.999999999999993</v>
      </c>
    </row>
    <row r="43" spans="1:944" ht="25.5">
      <c r="A43" s="45"/>
      <c r="B43" s="6">
        <v>88</v>
      </c>
      <c r="C43" s="8" t="s">
        <v>95</v>
      </c>
      <c r="D43" s="9" t="s">
        <v>81</v>
      </c>
      <c r="E43" s="10">
        <v>8.5</v>
      </c>
      <c r="F43" s="11">
        <v>1.59</v>
      </c>
      <c r="G43" s="11">
        <v>4.05</v>
      </c>
      <c r="H43" s="11">
        <v>13.62</v>
      </c>
      <c r="I43" s="11">
        <f t="shared" si="4"/>
        <v>97.289999999999992</v>
      </c>
    </row>
    <row r="44" spans="1:944" ht="25.5">
      <c r="A44" s="45"/>
      <c r="B44" s="6" t="s">
        <v>46</v>
      </c>
      <c r="C44" s="8" t="s">
        <v>47</v>
      </c>
      <c r="D44" s="9" t="s">
        <v>38</v>
      </c>
      <c r="E44" s="10">
        <v>50.5</v>
      </c>
      <c r="F44" s="11">
        <v>13.87</v>
      </c>
      <c r="G44" s="11">
        <v>16.7</v>
      </c>
      <c r="H44" s="11">
        <v>35.229999999999997</v>
      </c>
      <c r="I44" s="11">
        <f t="shared" si="4"/>
        <v>346.7</v>
      </c>
    </row>
    <row r="45" spans="1:944">
      <c r="A45" s="45"/>
      <c r="B45" s="6">
        <v>377</v>
      </c>
      <c r="C45" s="8" t="s">
        <v>43</v>
      </c>
      <c r="D45" s="9" t="s">
        <v>44</v>
      </c>
      <c r="E45" s="10">
        <v>4</v>
      </c>
      <c r="F45" s="11">
        <v>0.13</v>
      </c>
      <c r="G45" s="11">
        <v>0.02</v>
      </c>
      <c r="H45" s="11">
        <v>12.2</v>
      </c>
      <c r="I45" s="11">
        <f t="shared" si="4"/>
        <v>49.5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IY45"/>
      <c r="AIZ45"/>
      <c r="AJA45"/>
      <c r="AJB45"/>
      <c r="AJC45"/>
      <c r="AJD45"/>
      <c r="AJE45"/>
      <c r="AJF45"/>
      <c r="AJG45"/>
      <c r="AJH45"/>
    </row>
    <row r="46" spans="1:944">
      <c r="A46" s="45"/>
      <c r="B46" s="6"/>
      <c r="C46" s="8" t="s">
        <v>23</v>
      </c>
      <c r="D46" s="9">
        <v>60</v>
      </c>
      <c r="E46" s="10">
        <v>3</v>
      </c>
      <c r="F46" s="11">
        <v>4.5599999999999996</v>
      </c>
      <c r="G46" s="11">
        <v>5.85</v>
      </c>
      <c r="H46" s="11">
        <v>29.52</v>
      </c>
      <c r="I46" s="11">
        <f t="shared" si="4"/>
        <v>188.97</v>
      </c>
    </row>
    <row r="47" spans="1:944" s="15" customFormat="1" ht="12.75">
      <c r="A47" s="45"/>
      <c r="B47" s="6"/>
      <c r="C47" s="12" t="s">
        <v>25</v>
      </c>
      <c r="D47" s="6"/>
      <c r="E47" s="31">
        <f>SUM(E42:E46)</f>
        <v>72</v>
      </c>
      <c r="F47" s="21">
        <f>SUM(F42:F46)</f>
        <v>21.099999999999998</v>
      </c>
      <c r="G47" s="21">
        <f>SUM(G42:G46)</f>
        <v>30.259999999999998</v>
      </c>
      <c r="H47" s="21">
        <f>SUM(H42:H46)</f>
        <v>93.429999999999993</v>
      </c>
      <c r="I47" s="21">
        <f t="shared" si="4"/>
        <v>730.45999999999992</v>
      </c>
    </row>
    <row r="48" spans="1:944" s="15" customFormat="1">
      <c r="A48" s="45"/>
      <c r="B48" s="6"/>
      <c r="C48" s="12" t="s">
        <v>26</v>
      </c>
      <c r="D48" s="6"/>
      <c r="E48" s="31"/>
      <c r="F48" s="23"/>
      <c r="G48" s="23"/>
      <c r="H48" s="23"/>
      <c r="I48" s="23"/>
    </row>
    <row r="49" spans="1:9" s="15" customFormat="1" ht="12.75" customHeight="1">
      <c r="A49" s="55" t="s">
        <v>48</v>
      </c>
      <c r="B49" s="55"/>
      <c r="C49" s="55"/>
      <c r="D49" s="37"/>
      <c r="E49" s="31">
        <f>(E47+E40+E33+E26+E19)/5</f>
        <v>72</v>
      </c>
      <c r="F49" s="21">
        <f>(F47+F40+F33+F26+F19)/5</f>
        <v>22.776</v>
      </c>
      <c r="G49" s="21">
        <f>(G47+G40+G33+G26+G19)/5</f>
        <v>25.42</v>
      </c>
      <c r="H49" s="21">
        <f>(H47+H40+H33+H26+H19)/5</f>
        <v>95.807999999999979</v>
      </c>
      <c r="I49" s="21">
        <f>H49*4+G49*9+F49*4</f>
        <v>703.11599999999999</v>
      </c>
    </row>
    <row r="50" spans="1:9" s="15" customFormat="1" ht="12.75" customHeight="1">
      <c r="A50" s="55" t="s">
        <v>49</v>
      </c>
      <c r="B50" s="55"/>
      <c r="C50" s="55"/>
      <c r="D50" s="37"/>
      <c r="E50" s="31"/>
      <c r="F50" s="38">
        <v>0.9</v>
      </c>
      <c r="G50" s="38">
        <v>1.06</v>
      </c>
      <c r="H50" s="38">
        <v>4</v>
      </c>
      <c r="I50" s="23"/>
    </row>
    <row r="51" spans="1:9">
      <c r="A51" s="57" t="s">
        <v>3</v>
      </c>
      <c r="B51" s="57"/>
      <c r="C51" s="57"/>
      <c r="D51" s="57"/>
      <c r="E51" s="57"/>
      <c r="F51" s="57"/>
      <c r="G51" s="57"/>
      <c r="H51" s="57"/>
      <c r="I51" s="57"/>
    </row>
    <row r="52" spans="1:9">
      <c r="A52" s="57" t="s">
        <v>50</v>
      </c>
      <c r="B52" s="57"/>
      <c r="C52" s="57"/>
      <c r="D52" s="57"/>
      <c r="E52" s="57"/>
      <c r="F52" s="57"/>
      <c r="G52" s="57"/>
      <c r="H52" s="57"/>
      <c r="I52" s="57"/>
    </row>
    <row r="53" spans="1:9">
      <c r="A53" s="57" t="s">
        <v>5</v>
      </c>
      <c r="B53" s="57"/>
      <c r="C53" s="57"/>
      <c r="D53" s="57"/>
      <c r="E53" s="57"/>
      <c r="F53" s="57"/>
      <c r="G53" s="57"/>
      <c r="H53" s="57"/>
      <c r="I53" s="57"/>
    </row>
    <row r="54" spans="1:9">
      <c r="A54" s="57" t="s">
        <v>6</v>
      </c>
      <c r="B54" s="57"/>
      <c r="C54" s="57"/>
      <c r="D54" s="57"/>
      <c r="E54" s="57"/>
      <c r="F54" s="57"/>
      <c r="G54" s="57"/>
      <c r="H54" s="57"/>
      <c r="I54" s="57"/>
    </row>
    <row r="55" spans="1:9" ht="12.75" customHeight="1">
      <c r="A55" s="45" t="s">
        <v>51</v>
      </c>
      <c r="B55" s="6">
        <v>20</v>
      </c>
      <c r="C55" s="8" t="s">
        <v>79</v>
      </c>
      <c r="D55" s="9">
        <v>80</v>
      </c>
      <c r="E55" s="10">
        <v>6.48</v>
      </c>
      <c r="F55" s="11">
        <v>0.67</v>
      </c>
      <c r="G55" s="11">
        <v>4.8099999999999996</v>
      </c>
      <c r="H55" s="11">
        <v>3.65</v>
      </c>
      <c r="I55" s="11">
        <f t="shared" ref="I55:I60" si="5">H55*4+G55*9+F55*4</f>
        <v>60.57</v>
      </c>
    </row>
    <row r="56" spans="1:9" ht="25.5">
      <c r="A56" s="45"/>
      <c r="B56" s="6">
        <v>112</v>
      </c>
      <c r="C56" s="8" t="s">
        <v>96</v>
      </c>
      <c r="D56" s="9">
        <v>200</v>
      </c>
      <c r="E56" s="10">
        <v>7.52</v>
      </c>
      <c r="F56" s="11">
        <v>2.0499999999999998</v>
      </c>
      <c r="G56" s="11">
        <v>2.2000000000000002</v>
      </c>
      <c r="H56" s="11">
        <v>12.55</v>
      </c>
      <c r="I56" s="11">
        <f t="shared" si="5"/>
        <v>78.2</v>
      </c>
    </row>
    <row r="57" spans="1:9" ht="38.25">
      <c r="A57" s="45"/>
      <c r="B57" s="6" t="s">
        <v>52</v>
      </c>
      <c r="C57" s="8" t="s">
        <v>53</v>
      </c>
      <c r="D57" s="9" t="s">
        <v>21</v>
      </c>
      <c r="E57" s="10">
        <v>47</v>
      </c>
      <c r="F57" s="11">
        <v>15.85</v>
      </c>
      <c r="G57" s="11">
        <v>12.65</v>
      </c>
      <c r="H57" s="11">
        <v>46.39</v>
      </c>
      <c r="I57" s="27">
        <f t="shared" si="5"/>
        <v>362.81</v>
      </c>
    </row>
    <row r="58" spans="1:9">
      <c r="A58" s="45"/>
      <c r="B58" s="6"/>
      <c r="C58" s="8" t="s">
        <v>23</v>
      </c>
      <c r="D58" s="36">
        <v>60</v>
      </c>
      <c r="E58" s="32">
        <v>3</v>
      </c>
      <c r="F58" s="27">
        <v>4.5599999999999996</v>
      </c>
      <c r="G58" s="27">
        <v>5.85</v>
      </c>
      <c r="H58" s="27">
        <v>29.52</v>
      </c>
      <c r="I58" s="27">
        <f t="shared" si="5"/>
        <v>188.97</v>
      </c>
    </row>
    <row r="59" spans="1:9">
      <c r="A59" s="45"/>
      <c r="B59" s="6">
        <v>349</v>
      </c>
      <c r="C59" s="8" t="s">
        <v>89</v>
      </c>
      <c r="D59" s="36">
        <v>200</v>
      </c>
      <c r="E59" s="32">
        <v>8</v>
      </c>
      <c r="F59" s="27">
        <v>0.62</v>
      </c>
      <c r="G59" s="27">
        <v>0.09</v>
      </c>
      <c r="H59" s="27">
        <v>3.21</v>
      </c>
      <c r="I59" s="27">
        <f t="shared" si="5"/>
        <v>16.13</v>
      </c>
    </row>
    <row r="60" spans="1:9" s="15" customFormat="1" ht="12.75">
      <c r="A60" s="45"/>
      <c r="B60" s="6"/>
      <c r="C60" s="12" t="s">
        <v>25</v>
      </c>
      <c r="D60" s="37"/>
      <c r="E60" s="31">
        <f>SUM(E55:E59)</f>
        <v>72</v>
      </c>
      <c r="F60" s="21">
        <f>SUM(F55:F59)</f>
        <v>23.75</v>
      </c>
      <c r="G60" s="21">
        <f>SUM(G55:G59)</f>
        <v>25.599999999999998</v>
      </c>
      <c r="H60" s="21">
        <f>SUM(H55:H59)</f>
        <v>95.32</v>
      </c>
      <c r="I60" s="21">
        <f t="shared" si="5"/>
        <v>706.68</v>
      </c>
    </row>
    <row r="61" spans="1:9" s="15" customFormat="1">
      <c r="A61" s="45"/>
      <c r="B61" s="6"/>
      <c r="C61" s="12" t="s">
        <v>26</v>
      </c>
      <c r="D61" s="37"/>
      <c r="E61" s="31"/>
      <c r="F61" s="23"/>
      <c r="G61" s="23"/>
      <c r="H61" s="23"/>
      <c r="I61" s="23"/>
    </row>
    <row r="62" spans="1:9" ht="12.75" customHeight="1">
      <c r="A62" s="45" t="s">
        <v>54</v>
      </c>
      <c r="B62" s="6">
        <v>45</v>
      </c>
      <c r="C62" s="8" t="s">
        <v>90</v>
      </c>
      <c r="D62" s="36">
        <v>60</v>
      </c>
      <c r="E62" s="32">
        <v>5</v>
      </c>
      <c r="F62" s="27">
        <v>0.96</v>
      </c>
      <c r="G62" s="27">
        <v>3.06</v>
      </c>
      <c r="H62" s="27">
        <v>5.64</v>
      </c>
      <c r="I62" s="27">
        <f>H62*4+G62*9+F62*4</f>
        <v>53.94</v>
      </c>
    </row>
    <row r="63" spans="1:9">
      <c r="A63" s="45"/>
      <c r="B63" s="6">
        <v>98</v>
      </c>
      <c r="C63" s="8" t="s">
        <v>97</v>
      </c>
      <c r="D63" s="36" t="s">
        <v>81</v>
      </c>
      <c r="E63" s="32">
        <v>4</v>
      </c>
      <c r="F63" s="27">
        <v>1.78</v>
      </c>
      <c r="G63" s="27">
        <v>5.3</v>
      </c>
      <c r="H63" s="27">
        <v>10.33</v>
      </c>
      <c r="I63" s="27">
        <f>H63*4+G63*9+F63*4</f>
        <v>96.14</v>
      </c>
    </row>
    <row r="64" spans="1:9" ht="25.5">
      <c r="A64" s="45"/>
      <c r="B64" s="6" t="s">
        <v>98</v>
      </c>
      <c r="C64" s="8" t="s">
        <v>56</v>
      </c>
      <c r="D64" s="9" t="s">
        <v>21</v>
      </c>
      <c r="E64" s="10">
        <v>58</v>
      </c>
      <c r="F64" s="11">
        <v>18.68</v>
      </c>
      <c r="G64" s="11">
        <v>11.89</v>
      </c>
      <c r="H64" s="11">
        <v>35.119999999999997</v>
      </c>
      <c r="I64" s="27">
        <f>H64*4+G64*9+F64*4</f>
        <v>322.21000000000004</v>
      </c>
    </row>
    <row r="65" spans="1:944">
      <c r="A65" s="45"/>
      <c r="B65" s="6">
        <v>376</v>
      </c>
      <c r="C65" s="8" t="s">
        <v>67</v>
      </c>
      <c r="D65" s="9" t="s">
        <v>68</v>
      </c>
      <c r="E65" s="10">
        <v>2</v>
      </c>
      <c r="F65" s="11">
        <v>7.0000000000000007E-2</v>
      </c>
      <c r="G65" s="11">
        <v>0.02</v>
      </c>
      <c r="H65" s="11">
        <v>15</v>
      </c>
      <c r="I65" s="27">
        <f>H65*4+G65*9+F65*4</f>
        <v>60.46</v>
      </c>
    </row>
    <row r="66" spans="1:944">
      <c r="A66" s="45"/>
      <c r="B66" s="6"/>
      <c r="C66" s="8" t="s">
        <v>23</v>
      </c>
      <c r="D66" s="36">
        <v>60</v>
      </c>
      <c r="E66" s="32">
        <v>3</v>
      </c>
      <c r="F66" s="27">
        <v>4.5599999999999996</v>
      </c>
      <c r="G66" s="27">
        <v>5.85</v>
      </c>
      <c r="H66" s="27">
        <v>29.52</v>
      </c>
      <c r="I66" s="27">
        <f>H66*4+G66*9+F66*4</f>
        <v>188.97</v>
      </c>
    </row>
    <row r="67" spans="1:944" s="15" customFormat="1" ht="12.75">
      <c r="A67" s="45"/>
      <c r="B67" s="6"/>
      <c r="C67" s="12" t="s">
        <v>25</v>
      </c>
      <c r="D67" s="37"/>
      <c r="E67" s="31">
        <f>SUM(E62:E66)</f>
        <v>72</v>
      </c>
      <c r="F67" s="21">
        <f>SUM(F62:F66)</f>
        <v>26.05</v>
      </c>
      <c r="G67" s="21">
        <f>SUM(G62:G66)</f>
        <v>26.119999999999997</v>
      </c>
      <c r="H67" s="21">
        <f>SUM(H62:H66)</f>
        <v>95.61</v>
      </c>
      <c r="I67" s="21">
        <f>SUM(I62:I66)</f>
        <v>721.72</v>
      </c>
    </row>
    <row r="68" spans="1:944" s="15" customFormat="1">
      <c r="A68" s="45"/>
      <c r="B68" s="6"/>
      <c r="C68" s="12" t="s">
        <v>26</v>
      </c>
      <c r="D68" s="37"/>
      <c r="E68" s="31"/>
      <c r="F68" s="23"/>
      <c r="G68" s="23"/>
      <c r="H68" s="23"/>
      <c r="I68" s="23"/>
    </row>
    <row r="69" spans="1:944" ht="12.75" customHeight="1">
      <c r="A69" s="45" t="s">
        <v>57</v>
      </c>
      <c r="B69" s="6">
        <v>67</v>
      </c>
      <c r="C69" s="8" t="s">
        <v>99</v>
      </c>
      <c r="D69" s="36">
        <v>60</v>
      </c>
      <c r="E69" s="32">
        <v>7.5</v>
      </c>
      <c r="F69" s="27">
        <v>0.97</v>
      </c>
      <c r="G69" s="27">
        <v>6.09</v>
      </c>
      <c r="H69" s="27">
        <v>4.3899999999999997</v>
      </c>
      <c r="I69" s="27">
        <f t="shared" ref="I69:I74" si="6">H69*4+G69*9+F69*4</f>
        <v>76.25</v>
      </c>
    </row>
    <row r="70" spans="1:944" ht="25.5">
      <c r="A70" s="45"/>
      <c r="B70" s="6">
        <v>88</v>
      </c>
      <c r="C70" s="8" t="s">
        <v>95</v>
      </c>
      <c r="D70" s="36" t="s">
        <v>81</v>
      </c>
      <c r="E70" s="32">
        <v>8.5</v>
      </c>
      <c r="F70" s="27">
        <v>1.59</v>
      </c>
      <c r="G70" s="27">
        <v>4.05</v>
      </c>
      <c r="H70" s="27">
        <v>13.62</v>
      </c>
      <c r="I70" s="27">
        <f t="shared" si="6"/>
        <v>97.289999999999992</v>
      </c>
    </row>
    <row r="71" spans="1:944" ht="25.5">
      <c r="A71" s="45"/>
      <c r="B71" s="6" t="s">
        <v>46</v>
      </c>
      <c r="C71" s="8" t="s">
        <v>100</v>
      </c>
      <c r="D71" s="9" t="s">
        <v>38</v>
      </c>
      <c r="E71" s="10">
        <v>49</v>
      </c>
      <c r="F71" s="11">
        <v>13.87</v>
      </c>
      <c r="G71" s="11">
        <v>16.7</v>
      </c>
      <c r="H71" s="11">
        <v>35.229999999999997</v>
      </c>
      <c r="I71" s="27">
        <f t="shared" si="6"/>
        <v>346.7</v>
      </c>
    </row>
    <row r="72" spans="1:944">
      <c r="A72" s="45"/>
      <c r="B72" s="6">
        <v>377</v>
      </c>
      <c r="C72" s="8" t="s">
        <v>43</v>
      </c>
      <c r="D72" s="9" t="s">
        <v>44</v>
      </c>
      <c r="E72" s="10">
        <v>4</v>
      </c>
      <c r="F72" s="11">
        <v>0.13</v>
      </c>
      <c r="G72" s="11">
        <v>0.02</v>
      </c>
      <c r="H72" s="11">
        <v>12.2</v>
      </c>
      <c r="I72" s="11">
        <f t="shared" si="6"/>
        <v>49.5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IY72"/>
      <c r="AIZ72"/>
      <c r="AJA72"/>
      <c r="AJB72"/>
      <c r="AJC72"/>
      <c r="AJD72"/>
      <c r="AJE72"/>
      <c r="AJF72"/>
      <c r="AJG72"/>
      <c r="AJH72"/>
    </row>
    <row r="73" spans="1:944">
      <c r="A73" s="45"/>
      <c r="B73" s="6"/>
      <c r="C73" s="8" t="s">
        <v>23</v>
      </c>
      <c r="D73" s="36">
        <v>60</v>
      </c>
      <c r="E73" s="32">
        <v>3</v>
      </c>
      <c r="F73" s="27">
        <v>4.5599999999999996</v>
      </c>
      <c r="G73" s="27">
        <v>5.85</v>
      </c>
      <c r="H73" s="27">
        <v>29.52</v>
      </c>
      <c r="I73" s="27">
        <f t="shared" si="6"/>
        <v>188.97</v>
      </c>
    </row>
    <row r="74" spans="1:944" s="15" customFormat="1" ht="12.75">
      <c r="A74" s="45"/>
      <c r="B74" s="6"/>
      <c r="C74" s="12" t="s">
        <v>25</v>
      </c>
      <c r="D74" s="37"/>
      <c r="E74" s="31">
        <f>SUM(E69:E73)</f>
        <v>72</v>
      </c>
      <c r="F74" s="21">
        <f>SUM(F69:F73)</f>
        <v>21.119999999999997</v>
      </c>
      <c r="G74" s="21">
        <v>23.85</v>
      </c>
      <c r="H74" s="21">
        <v>96.56</v>
      </c>
      <c r="I74" s="21">
        <f t="shared" si="6"/>
        <v>685.37</v>
      </c>
    </row>
    <row r="75" spans="1:944" s="15" customFormat="1">
      <c r="A75" s="45"/>
      <c r="B75" s="6"/>
      <c r="C75" s="12" t="s">
        <v>26</v>
      </c>
      <c r="D75" s="37"/>
      <c r="E75" s="31"/>
      <c r="F75" s="23"/>
      <c r="G75" s="23"/>
      <c r="H75" s="23"/>
      <c r="I75" s="23"/>
    </row>
    <row r="76" spans="1:944">
      <c r="A76" s="5"/>
      <c r="B76" s="6"/>
      <c r="C76" s="8" t="s">
        <v>101</v>
      </c>
      <c r="D76" s="36">
        <v>60</v>
      </c>
      <c r="E76" s="32">
        <v>9</v>
      </c>
      <c r="F76" s="27">
        <v>0.72</v>
      </c>
      <c r="G76" s="27">
        <v>2.82</v>
      </c>
      <c r="H76" s="27">
        <v>4.62</v>
      </c>
      <c r="I76" s="11">
        <f t="shared" ref="I76:I81" si="7">H76*4+G76*9+F76*4</f>
        <v>46.74</v>
      </c>
    </row>
    <row r="77" spans="1:944" ht="25.5">
      <c r="A77" s="5"/>
      <c r="B77" s="6">
        <v>102</v>
      </c>
      <c r="C77" s="8" t="s">
        <v>91</v>
      </c>
      <c r="D77" s="36">
        <v>200</v>
      </c>
      <c r="E77" s="32">
        <v>9.01</v>
      </c>
      <c r="F77" s="27">
        <v>4.3899999999999997</v>
      </c>
      <c r="G77" s="27">
        <v>4.22</v>
      </c>
      <c r="H77" s="27">
        <v>15.2</v>
      </c>
      <c r="I77" s="11">
        <f t="shared" si="7"/>
        <v>116.34</v>
      </c>
    </row>
    <row r="78" spans="1:944" ht="25.5">
      <c r="A78" s="5"/>
      <c r="B78" s="6" t="s">
        <v>19</v>
      </c>
      <c r="C78" s="8" t="s">
        <v>102</v>
      </c>
      <c r="D78" s="36" t="s">
        <v>38</v>
      </c>
      <c r="E78" s="32">
        <v>40.49</v>
      </c>
      <c r="F78" s="27">
        <v>15.55</v>
      </c>
      <c r="G78" s="27">
        <v>17.850000000000001</v>
      </c>
      <c r="H78" s="27">
        <v>35.15</v>
      </c>
      <c r="I78" s="11">
        <f t="shared" si="7"/>
        <v>363.45</v>
      </c>
    </row>
    <row r="79" spans="1:944">
      <c r="A79" s="5"/>
      <c r="B79" s="6"/>
      <c r="C79" s="8" t="s">
        <v>23</v>
      </c>
      <c r="D79" s="36">
        <v>60</v>
      </c>
      <c r="E79" s="32">
        <v>3</v>
      </c>
      <c r="F79" s="27">
        <v>4.5599999999999996</v>
      </c>
      <c r="G79" s="27">
        <v>5.85</v>
      </c>
      <c r="H79" s="27">
        <v>29.52</v>
      </c>
      <c r="I79" s="11">
        <f t="shared" si="7"/>
        <v>188.97</v>
      </c>
    </row>
    <row r="80" spans="1:944">
      <c r="A80" s="5"/>
      <c r="B80" s="6">
        <v>388</v>
      </c>
      <c r="C80" s="8" t="s">
        <v>22</v>
      </c>
      <c r="D80" s="9">
        <v>200</v>
      </c>
      <c r="E80" s="10">
        <v>10.5</v>
      </c>
      <c r="F80" s="11">
        <v>0.68</v>
      </c>
      <c r="G80" s="11">
        <v>0.26</v>
      </c>
      <c r="H80" s="11">
        <v>20.76</v>
      </c>
      <c r="I80" s="11">
        <f t="shared" si="7"/>
        <v>88.100000000000009</v>
      </c>
    </row>
    <row r="81" spans="1:10" s="15" customFormat="1" ht="12.75">
      <c r="A81" s="5"/>
      <c r="B81" s="6"/>
      <c r="C81" s="12" t="s">
        <v>25</v>
      </c>
      <c r="D81" s="37"/>
      <c r="E81" s="31">
        <f>SUM(E76:E80)</f>
        <v>72</v>
      </c>
      <c r="F81" s="21">
        <f>SUM(F76:F80)</f>
        <v>25.9</v>
      </c>
      <c r="G81" s="21">
        <f>SUM(G76:G80)</f>
        <v>31.000000000000004</v>
      </c>
      <c r="H81" s="21">
        <f>SUM(H76:H80)</f>
        <v>105.25</v>
      </c>
      <c r="I81" s="21">
        <f t="shared" si="7"/>
        <v>803.6</v>
      </c>
    </row>
    <row r="82" spans="1:10" s="15" customFormat="1">
      <c r="A82" s="5"/>
      <c r="B82" s="6"/>
      <c r="C82" s="12" t="s">
        <v>26</v>
      </c>
      <c r="D82" s="37"/>
      <c r="E82" s="31"/>
      <c r="F82" s="23"/>
      <c r="G82" s="23"/>
      <c r="H82" s="23"/>
      <c r="I82" s="23"/>
    </row>
    <row r="83" spans="1:10" ht="23.85" customHeight="1">
      <c r="A83" s="54" t="s">
        <v>64</v>
      </c>
      <c r="B83" s="6" t="s">
        <v>83</v>
      </c>
      <c r="C83" s="8" t="s">
        <v>84</v>
      </c>
      <c r="D83" s="9">
        <v>60</v>
      </c>
      <c r="E83" s="32">
        <v>14</v>
      </c>
      <c r="F83" s="27">
        <v>0.74</v>
      </c>
      <c r="G83" s="27">
        <v>0.06</v>
      </c>
      <c r="H83" s="27">
        <v>7.07</v>
      </c>
      <c r="I83" s="27">
        <f t="shared" ref="I83:I88" si="8">H83*4+G83*9+F83*4</f>
        <v>31.78</v>
      </c>
    </row>
    <row r="84" spans="1:10" ht="25.5">
      <c r="A84" s="54"/>
      <c r="B84" s="6">
        <v>82</v>
      </c>
      <c r="C84" s="8" t="s">
        <v>80</v>
      </c>
      <c r="D84" s="36" t="s">
        <v>81</v>
      </c>
      <c r="E84" s="32">
        <v>8.5</v>
      </c>
      <c r="F84" s="27">
        <v>1.49</v>
      </c>
      <c r="G84" s="27">
        <v>3.4</v>
      </c>
      <c r="H84" s="27">
        <v>10.130000000000001</v>
      </c>
      <c r="I84" s="27">
        <f t="shared" si="8"/>
        <v>77.08</v>
      </c>
    </row>
    <row r="85" spans="1:10" ht="25.5">
      <c r="A85" s="54"/>
      <c r="B85" s="6" t="s">
        <v>52</v>
      </c>
      <c r="C85" s="8" t="s">
        <v>103</v>
      </c>
      <c r="D85" s="36" t="s">
        <v>38</v>
      </c>
      <c r="E85" s="32">
        <v>39.5</v>
      </c>
      <c r="F85" s="27">
        <v>13.95</v>
      </c>
      <c r="G85" s="27">
        <v>9.52</v>
      </c>
      <c r="H85" s="27">
        <v>38.26</v>
      </c>
      <c r="I85" s="27">
        <f t="shared" si="8"/>
        <v>294.52</v>
      </c>
    </row>
    <row r="86" spans="1:10">
      <c r="A86" s="54"/>
      <c r="B86" s="6">
        <v>342</v>
      </c>
      <c r="C86" s="8" t="s">
        <v>92</v>
      </c>
      <c r="D86" s="36">
        <v>180</v>
      </c>
      <c r="E86" s="32">
        <v>7</v>
      </c>
      <c r="F86" s="27">
        <v>0.16</v>
      </c>
      <c r="G86" s="27">
        <v>0.16</v>
      </c>
      <c r="H86" s="27">
        <v>27.88</v>
      </c>
      <c r="I86" s="27">
        <f t="shared" si="8"/>
        <v>113.6</v>
      </c>
    </row>
    <row r="87" spans="1:10">
      <c r="A87" s="54"/>
      <c r="B87" s="6"/>
      <c r="C87" s="8" t="s">
        <v>23</v>
      </c>
      <c r="D87" s="36">
        <v>60</v>
      </c>
      <c r="E87" s="32">
        <v>3</v>
      </c>
      <c r="F87" s="27">
        <v>4.5599999999999996</v>
      </c>
      <c r="G87" s="27">
        <v>5.85</v>
      </c>
      <c r="H87" s="27">
        <v>29.52</v>
      </c>
      <c r="I87" s="11">
        <f t="shared" si="8"/>
        <v>188.97</v>
      </c>
    </row>
    <row r="88" spans="1:10" s="15" customFormat="1" ht="12.75">
      <c r="A88" s="54"/>
      <c r="B88" s="6"/>
      <c r="C88" s="12" t="s">
        <v>25</v>
      </c>
      <c r="D88" s="37"/>
      <c r="E88" s="31">
        <f>SUM(E83:E87)</f>
        <v>72</v>
      </c>
      <c r="F88" s="21">
        <f>SUM(F83:F87)</f>
        <v>20.9</v>
      </c>
      <c r="G88" s="21">
        <f>SUM(G83:G87)</f>
        <v>18.990000000000002</v>
      </c>
      <c r="H88" s="21">
        <f>SUM(H83:H87)</f>
        <v>112.86</v>
      </c>
      <c r="I88" s="21">
        <f t="shared" si="8"/>
        <v>705.95</v>
      </c>
    </row>
    <row r="89" spans="1:10" s="15" customFormat="1">
      <c r="A89" s="54"/>
      <c r="B89" s="6"/>
      <c r="C89" s="12" t="s">
        <v>26</v>
      </c>
      <c r="D89" s="37"/>
      <c r="E89" s="31"/>
      <c r="F89" s="23"/>
      <c r="G89" s="23"/>
      <c r="H89" s="23"/>
      <c r="I89" s="23"/>
    </row>
    <row r="90" spans="1:10" s="15" customFormat="1" ht="12.75" customHeight="1">
      <c r="A90" s="55" t="s">
        <v>69</v>
      </c>
      <c r="B90" s="55"/>
      <c r="C90" s="55"/>
      <c r="D90" s="37"/>
      <c r="E90" s="31">
        <f>(E88+E81+E74+E67+E60)/5</f>
        <v>72</v>
      </c>
      <c r="F90" s="21">
        <f>(F88+F81+F74+F67+F60)/5</f>
        <v>23.543999999999997</v>
      </c>
      <c r="G90" s="21">
        <f>(G88+G81+G74+G67+G60)/5</f>
        <v>25.112000000000002</v>
      </c>
      <c r="H90" s="21">
        <f>(H88+H81+H74+H67+H60)/5</f>
        <v>101.12</v>
      </c>
      <c r="I90" s="21">
        <f>H90*4+G90*9+F90*4</f>
        <v>724.66399999999999</v>
      </c>
    </row>
    <row r="91" spans="1:10" s="15" customFormat="1" ht="12.75" customHeight="1">
      <c r="A91" s="55" t="s">
        <v>49</v>
      </c>
      <c r="B91" s="55"/>
      <c r="C91" s="55"/>
      <c r="D91" s="37"/>
      <c r="E91" s="31"/>
      <c r="F91" s="38">
        <v>0.9</v>
      </c>
      <c r="G91" s="38">
        <v>1.0900000000000001</v>
      </c>
      <c r="H91" s="38">
        <v>3.97</v>
      </c>
      <c r="I91" s="23"/>
    </row>
    <row r="92" spans="1:10" ht="34.5" customHeight="1">
      <c r="A92" s="54" t="s">
        <v>104</v>
      </c>
      <c r="B92" s="54"/>
      <c r="C92" s="54"/>
      <c r="D92" s="54"/>
      <c r="E92" s="54"/>
      <c r="F92" s="54"/>
      <c r="G92" s="54"/>
      <c r="H92" s="54"/>
      <c r="I92" s="54"/>
      <c r="J92" s="1"/>
    </row>
    <row r="95" spans="1:10">
      <c r="C95" s="1" t="s">
        <v>71</v>
      </c>
      <c r="D95" s="2" t="s">
        <v>72</v>
      </c>
    </row>
    <row r="97" spans="3:4">
      <c r="C97" s="1" t="s">
        <v>73</v>
      </c>
      <c r="D97" s="2" t="s">
        <v>72</v>
      </c>
    </row>
    <row r="99" spans="3:4">
      <c r="C99" s="1" t="s">
        <v>73</v>
      </c>
      <c r="D99" s="2" t="s">
        <v>72</v>
      </c>
    </row>
    <row r="101" spans="3:4" ht="12.6" customHeight="1">
      <c r="C101" s="1" t="s">
        <v>74</v>
      </c>
      <c r="D101" s="2" t="s">
        <v>72</v>
      </c>
    </row>
  </sheetData>
  <mergeCells count="36">
    <mergeCell ref="A69:A75"/>
    <mergeCell ref="A83:A89"/>
    <mergeCell ref="A90:C90"/>
    <mergeCell ref="A91:C91"/>
    <mergeCell ref="A92:I92"/>
    <mergeCell ref="A52:I52"/>
    <mergeCell ref="A53:I53"/>
    <mergeCell ref="A54:I54"/>
    <mergeCell ref="A55:A61"/>
    <mergeCell ref="A62:A68"/>
    <mergeCell ref="A35:A41"/>
    <mergeCell ref="A42:A48"/>
    <mergeCell ref="A49:C49"/>
    <mergeCell ref="A50:C50"/>
    <mergeCell ref="A51:I51"/>
    <mergeCell ref="F11:H11"/>
    <mergeCell ref="I11:I12"/>
    <mergeCell ref="A14:A20"/>
    <mergeCell ref="A21:A27"/>
    <mergeCell ref="A28:A33"/>
    <mergeCell ref="A11:A12"/>
    <mergeCell ref="B11:B12"/>
    <mergeCell ref="C11:C12"/>
    <mergeCell ref="D11:D12"/>
    <mergeCell ref="E11:E12"/>
    <mergeCell ref="A6:I6"/>
    <mergeCell ref="A7:I7"/>
    <mergeCell ref="A8:I8"/>
    <mergeCell ref="A9:I9"/>
    <mergeCell ref="A10:I10"/>
    <mergeCell ref="A1:C1"/>
    <mergeCell ref="E1:I1"/>
    <mergeCell ref="A2:D2"/>
    <mergeCell ref="E2:I2"/>
    <mergeCell ref="A4:C4"/>
    <mergeCell ref="E4:I4"/>
  </mergeCells>
  <pageMargins left="0.31527777777777799" right="0.31527777777777799" top="0.31527777777777799" bottom="0.31527777777777799" header="0.51180555555555496" footer="0.51180555555555496"/>
  <pageSetup paperSize="9" scale="85" firstPageNumber="0" orientation="portrait" horizontalDpi="300" verticalDpi="300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Завтрак</vt:lpstr>
      <vt:lpstr>Обед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Admin</cp:lastModifiedBy>
  <cp:revision>59</cp:revision>
  <cp:lastPrinted>2021-09-01T06:51:48Z</cp:lastPrinted>
  <dcterms:created xsi:type="dcterms:W3CDTF">2021-08-09T20:23:09Z</dcterms:created>
  <dcterms:modified xsi:type="dcterms:W3CDTF">2021-09-13T08:42:53Z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